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180" windowHeight="8580" tabRatio="854" activeTab="1"/>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Charges'!$A$2:$K$41</definedName>
    <definedName name="_xlnm.Print_Area" localSheetId="2">'Annex 2 - EHV Charges'!$A$2:$G$26</definedName>
    <definedName name="_xlnm.Print_Area" localSheetId="3">'Annex 3 - Preserved Charges'!$A$2:$J$21</definedName>
    <definedName name="_xlnm.Print_Area" localSheetId="4">'Annex 4 LDNO charges'!$A$2:$J$178</definedName>
    <definedName name="_xlnm.Print_Area" localSheetId="5">'Annex 5 - LLFs'!$A$2:$F$3</definedName>
    <definedName name="_xlnm.Print_Area" localSheetId="6">'Annex 6 - Nodal prices'!$A$2:$F$26</definedName>
    <definedName name="_xlnm.Print_Area" localSheetId="7">'Annex 7 New Designated EHV Prop'!$A$4:$O$28</definedName>
    <definedName name="_xlnm.Print_Titles" localSheetId="1">'Annex 1 -LV-HV Charges'!$2:$13</definedName>
    <definedName name="_xlnm.Print_Titles" localSheetId="2">'Annex 2 - EHV Charges'!$2:$3</definedName>
    <definedName name="_xlnm.Print_Titles" localSheetId="4">'Annex 4 LDNO charges'!$2:$12</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charges'!$A$2:$I$177</definedName>
    <definedName name="Z_5032A364_B81A_48DA_88DA_AB3B86B47EE9_.wvu.PrintArea" localSheetId="7" hidden="1">'Annex 7 New Designated EHV Prop'!$A$1:$M$28</definedName>
    <definedName name="Z_5032A364_B81A_48DA_88DA_AB3B86B47EE9_.wvu.PrintTitles" localSheetId="4" hidden="1">'Annex 4 LDNO charges'!$2:$12</definedName>
    <definedName name="Z_5032A364_B81A_48DA_88DA_AB3B86B47EE9_.wvu.PrintTitles" localSheetId="7" hidden="1">'Annex 7 New Designated EHV Prop'!$4:$5</definedName>
  </definedNames>
  <calcPr calcId="145621"/>
</workbook>
</file>

<file path=xl/calcChain.xml><?xml version="1.0" encoding="utf-8"?>
<calcChain xmlns="http://schemas.openxmlformats.org/spreadsheetml/2006/main">
  <c r="A2" i="17" l="1"/>
  <c r="A17" i="15" l="1"/>
  <c r="A4" i="15"/>
  <c r="A2" i="14"/>
  <c r="J13" i="13"/>
  <c r="A2" i="13"/>
  <c r="A15" i="12"/>
  <c r="A2" i="12"/>
  <c r="A2" i="9" l="1"/>
  <c r="A2" i="1" l="1"/>
</calcChain>
</file>

<file path=xl/sharedStrings.xml><?xml version="1.0" encoding="utf-8"?>
<sst xmlns="http://schemas.openxmlformats.org/spreadsheetml/2006/main" count="4658" uniqueCount="2597">
  <si>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</si>
  <si>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</si>
  <si>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</si>
  <si>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</si>
  <si>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</si>
  <si>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</si>
  <si>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</si>
  <si>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</si>
  <si>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</si>
  <si>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</si>
  <si>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</si>
  <si>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</si>
  <si>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</si>
  <si>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</si>
  <si>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</si>
  <si>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</si>
  <si>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</si>
  <si>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</si>
  <si>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</si>
  <si>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</si>
  <si>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</si>
  <si>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</si>
  <si>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</si>
  <si>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</si>
  <si>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</si>
  <si>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</si>
  <si>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</si>
  <si>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</si>
  <si>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</si>
  <si>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</si>
  <si>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</si>
  <si>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</si>
  <si>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</si>
  <si>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</si>
  <si>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</si>
  <si>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</si>
  <si>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</si>
  <si>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</si>
  <si>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</si>
  <si>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</si>
  <si>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</si>
  <si>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</si>
  <si>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</si>
  <si>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</si>
  <si>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</si>
  <si>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</si>
  <si>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</si>
  <si>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</si>
  <si>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</si>
  <si>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</si>
  <si>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</si>
  <si>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</si>
  <si>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</si>
  <si>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</si>
  <si>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</si>
  <si>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</si>
  <si>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</si>
  <si>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</si>
  <si>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</si>
  <si>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</si>
  <si>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</si>
  <si>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</si>
  <si>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</si>
  <si>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</si>
  <si>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</si>
  <si>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</si>
  <si>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</si>
  <si>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</si>
  <si>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</si>
  <si>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</si>
  <si>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</si>
  <si>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</si>
  <si>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</si>
  <si>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</si>
  <si>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</si>
  <si>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</si>
  <si>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</si>
  <si>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</si>
  <si>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</si>
  <si>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</si>
  <si>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</si>
  <si>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</si>
  <si>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</si>
  <si>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</si>
  <si>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</si>
  <si>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</si>
  <si>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</si>
  <si>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</si>
  <si>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</si>
  <si>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</si>
  <si>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</si>
  <si>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</si>
  <si>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</si>
  <si>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</si>
  <si>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</si>
  <si>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</si>
  <si>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</si>
  <si>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</si>
  <si>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</si>
  <si>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</si>
  <si>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</si>
  <si>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</si>
  <si>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</si>
  <si>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</si>
  <si>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</si>
  <si>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</si>
  <si>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</si>
  <si>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</si>
  <si>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</si>
  <si>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</si>
  <si>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</si>
  <si>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</si>
  <si>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</si>
  <si>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</si>
  <si>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</si>
  <si>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</si>
  <si>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</si>
  <si>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</si>
  <si>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</si>
  <si>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</si>
  <si>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</si>
  <si>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</si>
  <si>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</si>
  <si>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</si>
  <si>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</si>
  <si>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</si>
  <si>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</si>
  <si>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</si>
  <si>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</si>
  <si>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</si>
  <si>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</si>
  <si>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</si>
  <si>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</si>
  <si>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</si>
  <si>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</si>
  <si>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</si>
  <si>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</si>
  <si>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</si>
  <si>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</si>
  <si>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</si>
  <si>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</si>
  <si>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</si>
  <si>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</si>
  <si>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</si>
  <si>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</si>
  <si>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</si>
  <si>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</si>
  <si>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</si>
  <si>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</si>
  <si>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</si>
  <si>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</si>
  <si>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</si>
  <si>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</si>
  <si>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</si>
  <si>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</si>
  <si>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</si>
  <si>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</si>
  <si>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</si>
  <si>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</si>
  <si>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</si>
  <si>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</si>
  <si>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</si>
  <si>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</si>
  <si>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</si>
  <si>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</si>
  <si>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</si>
  <si>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</si>
  <si>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</si>
  <si>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</si>
  <si>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</si>
  <si>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</si>
  <si>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</si>
  <si>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</si>
  <si>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</si>
  <si>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</si>
  <si>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</si>
  <si>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</si>
  <si>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</si>
  <si>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</si>
  <si>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</si>
  <si>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</si>
  <si>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</si>
  <si>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</si>
  <si>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</si>
  <si>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</si>
  <si>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</si>
  <si>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</si>
  <si>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</si>
  <si>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</si>
  <si>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</si>
  <si>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</si>
  <si>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</si>
  <si>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</si>
  <si>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120, 122, 125, 420, 920, 121, 123, 126, 421, 921</t>
  </si>
  <si>
    <t>560, 561</t>
  </si>
  <si>
    <t>124, 127, 128, 422, 423, 913</t>
  </si>
  <si>
    <t>425,426, 427, 428. 922</t>
  </si>
  <si>
    <t>720, 721, 723, 726</t>
  </si>
  <si>
    <t>565, 566</t>
  </si>
  <si>
    <t>722, 724, 725, 727, 728</t>
  </si>
  <si>
    <t>C100, C101, C106</t>
  </si>
  <si>
    <t>C102, C103, C104, C105</t>
  </si>
  <si>
    <t>C200, C201</t>
  </si>
  <si>
    <t>C202, C203</t>
  </si>
  <si>
    <t>C212, C213</t>
  </si>
  <si>
    <t>C216</t>
  </si>
  <si>
    <t>C300</t>
  </si>
  <si>
    <t>C302</t>
  </si>
  <si>
    <t>C301</t>
  </si>
  <si>
    <t>C303</t>
  </si>
  <si>
    <t>C404</t>
  </si>
  <si>
    <t>C500</t>
  </si>
  <si>
    <t>C505</t>
  </si>
  <si>
    <t>C501</t>
  </si>
  <si>
    <t>C502</t>
  </si>
  <si>
    <t>C506</t>
  </si>
  <si>
    <t>C507</t>
  </si>
  <si>
    <t>C503</t>
  </si>
  <si>
    <t>C504</t>
  </si>
  <si>
    <t>C509</t>
  </si>
  <si>
    <t>C508</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</si>
  <si>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</si>
  <si>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</si>
  <si>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</si>
  <si>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</si>
  <si>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</si>
  <si>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</si>
  <si>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</si>
  <si>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</si>
  <si>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</si>
  <si>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</si>
  <si>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</si>
  <si>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</si>
  <si>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</si>
  <si>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</si>
  <si>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</si>
  <si>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</si>
  <si>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</si>
  <si>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</si>
  <si>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</si>
  <si>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</si>
  <si>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</si>
  <si>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</si>
  <si>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</si>
  <si>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</si>
  <si>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</si>
  <si>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</si>
  <si>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</si>
  <si>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</si>
  <si>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</si>
  <si>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</si>
  <si>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</si>
  <si>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</si>
  <si>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</si>
  <si>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</si>
  <si>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</si>
  <si>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</si>
  <si>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</si>
  <si>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</si>
  <si>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</si>
  <si>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</si>
  <si>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</si>
  <si>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</si>
  <si>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</si>
  <si>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</si>
  <si>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</si>
  <si>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</si>
  <si>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</si>
  <si>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</si>
  <si>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</si>
  <si>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</si>
  <si>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</si>
  <si>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</si>
  <si>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</si>
  <si>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</si>
  <si>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</si>
  <si>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</si>
  <si>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</si>
  <si>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C400</t>
  </si>
  <si>
    <t>C401</t>
  </si>
  <si>
    <t>C402</t>
  </si>
  <si>
    <t>C403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</si>
  <si>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</si>
  <si>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</si>
  <si>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</si>
  <si>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</si>
  <si>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</si>
  <si>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</si>
  <si>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</si>
  <si>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</si>
  <si>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</si>
  <si>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</si>
  <si>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</si>
  <si>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</si>
  <si>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</si>
  <si>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</si>
  <si>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</si>
  <si>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</si>
  <si>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</si>
  <si>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</si>
  <si>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</si>
  <si>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</si>
  <si>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</si>
  <si>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</si>
  <si>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</si>
  <si>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</si>
  <si>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</si>
  <si>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</si>
  <si>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</si>
  <si>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</si>
  <si>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</si>
  <si>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</si>
  <si>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</si>
  <si>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</si>
  <si>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</si>
  <si>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</si>
  <si>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</si>
  <si>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</si>
  <si>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</si>
  <si>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</si>
  <si>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</si>
  <si>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</si>
  <si>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</si>
  <si>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</si>
  <si>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</si>
  <si>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</si>
  <si>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</si>
  <si>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</si>
  <si>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</si>
  <si>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</si>
  <si>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</si>
  <si>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</si>
  <si>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</si>
  <si>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</si>
  <si>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</si>
  <si>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</si>
  <si>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</si>
  <si>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</si>
  <si>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</si>
  <si>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</si>
  <si>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</si>
  <si>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</si>
  <si>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</si>
  <si>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</si>
  <si>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</si>
  <si>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</si>
  <si>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</si>
  <si>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</si>
  <si>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</si>
  <si>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</si>
  <si>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</si>
  <si>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</si>
  <si>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</si>
  <si>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</si>
  <si>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</si>
  <si>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</si>
  <si>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</si>
  <si>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</si>
  <si>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</si>
  <si>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</si>
  <si>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</si>
  <si>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</si>
  <si>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</si>
  <si>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</si>
  <si>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</si>
  <si>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</si>
  <si>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</si>
  <si>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</si>
  <si>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</si>
  <si>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</si>
  <si>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</si>
  <si>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</si>
  <si>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</si>
  <si>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</si>
  <si>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</si>
  <si>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</si>
  <si>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</si>
  <si>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</si>
  <si>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</si>
  <si>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</si>
  <si>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</si>
  <si>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</si>
  <si>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</si>
  <si>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</si>
  <si>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</si>
  <si>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</si>
  <si>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</si>
  <si>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</si>
  <si>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</si>
  <si>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</si>
  <si>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</si>
  <si>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</si>
  <si>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</si>
  <si>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</si>
  <si>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</si>
  <si>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</si>
  <si>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</si>
  <si>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</si>
  <si>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</si>
  <si>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</si>
  <si>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</si>
  <si>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</si>
  <si>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</si>
  <si>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</si>
  <si>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</si>
  <si>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</si>
  <si>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</si>
  <si>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</si>
  <si>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</si>
  <si>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</si>
  <si>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</si>
  <si>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</si>
  <si>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</si>
  <si>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</si>
  <si>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</si>
  <si>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</si>
  <si>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</si>
  <si>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</si>
  <si>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</si>
  <si>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</si>
  <si>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</si>
  <si>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</si>
  <si>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</si>
  <si>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</si>
  <si>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</si>
  <si>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</si>
  <si>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</si>
  <si>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</si>
  <si>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</si>
  <si>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</si>
  <si>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</si>
  <si>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</si>
  <si>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</si>
  <si>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</si>
  <si>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</si>
  <si>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</si>
  <si>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</si>
  <si>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</si>
  <si>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</si>
  <si>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</si>
  <si>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</si>
  <si>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</si>
  <si>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</si>
  <si>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</si>
  <si>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</si>
  <si>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</si>
  <si>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</si>
  <si>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</si>
  <si>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</si>
  <si>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</si>
  <si>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</si>
  <si>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</si>
  <si>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</si>
  <si>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</si>
  <si>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</si>
  <si>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</si>
  <si>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</si>
  <si>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</si>
  <si>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</si>
  <si>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</si>
  <si>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</si>
  <si>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</si>
  <si>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</si>
  <si>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</si>
  <si>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</si>
  <si>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</si>
  <si>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</si>
  <si>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</si>
  <si>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</si>
  <si>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</si>
  <si>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</si>
  <si>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</si>
  <si>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</si>
  <si>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</si>
  <si>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</si>
  <si>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</si>
  <si>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</si>
  <si>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</si>
  <si>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</si>
  <si>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</si>
  <si>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</si>
  <si>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</si>
  <si>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</si>
  <si>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</si>
  <si>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</si>
  <si>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</si>
  <si>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</si>
  <si>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</si>
  <si>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</si>
  <si>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</si>
  <si>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</si>
  <si>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</si>
  <si>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</si>
  <si>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</si>
  <si>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</si>
  <si>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</si>
  <si>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</si>
  <si>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</si>
  <si>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</si>
  <si>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</si>
  <si>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</si>
  <si>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</si>
  <si>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</si>
  <si>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</si>
  <si>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</si>
  <si>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</si>
  <si>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</si>
  <si>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</si>
  <si>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</si>
  <si>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</si>
  <si>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</si>
  <si>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</si>
  <si>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</si>
  <si>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</si>
  <si>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</si>
  <si>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</si>
  <si>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</si>
  <si>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</si>
  <si>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</si>
  <si>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</si>
  <si>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</si>
  <si>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</si>
  <si>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</si>
  <si>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</si>
  <si>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</si>
  <si>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</si>
  <si>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</si>
  <si>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</si>
  <si>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</si>
  <si>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</si>
  <si>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</si>
  <si>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</si>
  <si>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</si>
  <si>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</si>
  <si>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</si>
  <si>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</si>
  <si>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</si>
  <si>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</si>
  <si>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</si>
  <si>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</si>
  <si>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</si>
  <si>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</si>
  <si>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</si>
  <si>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</si>
  <si>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</si>
  <si>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</si>
  <si>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</si>
  <si>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</si>
  <si>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</si>
  <si>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</si>
  <si>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</si>
  <si>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</si>
  <si>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</si>
  <si>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</si>
  <si>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</si>
  <si>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</si>
  <si>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</si>
  <si>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</si>
  <si>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</si>
  <si>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</si>
  <si>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</si>
  <si>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</si>
  <si>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</si>
  <si>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</si>
  <si>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</si>
  <si>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</si>
  <si>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</si>
  <si>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</si>
  <si>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</si>
  <si>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</si>
  <si>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</si>
  <si>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</si>
  <si>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</si>
  <si>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</si>
  <si>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</si>
  <si>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</si>
  <si>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</si>
  <si>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</si>
  <si>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</si>
  <si>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</si>
  <si>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</si>
  <si>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</si>
  <si>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</si>
  <si>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</si>
  <si>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</si>
  <si>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</si>
  <si>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</si>
  <si>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</si>
  <si>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</si>
  <si>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</si>
  <si>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</si>
  <si>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</si>
  <si>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</si>
  <si>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</si>
  <si>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</si>
  <si>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</si>
  <si>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</si>
  <si>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</si>
  <si>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</si>
  <si>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</si>
  <si>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</si>
  <si>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</si>
  <si>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</si>
  <si>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</si>
  <si>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</si>
  <si>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</si>
  <si>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</si>
  <si>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</si>
  <si>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</si>
  <si>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</si>
  <si>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</si>
  <si>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</si>
  <si>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</si>
  <si>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</si>
  <si>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</si>
  <si>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</si>
  <si>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</si>
  <si>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</si>
  <si>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</si>
  <si>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</si>
  <si>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</si>
  <si>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</si>
  <si>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</si>
  <si>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</si>
  <si>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</si>
  <si>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</si>
  <si>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</si>
  <si>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</si>
  <si>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</si>
  <si>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</si>
  <si>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</si>
  <si>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</si>
  <si>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</si>
  <si>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</si>
  <si>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</si>
  <si>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</si>
  <si>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</si>
  <si>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</si>
  <si>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</si>
  <si>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</si>
  <si>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</si>
  <si>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</si>
  <si>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</si>
  <si>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</si>
  <si>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</si>
  <si>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</si>
  <si>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</si>
  <si>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</si>
  <si>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</si>
  <si>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</si>
  <si>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</si>
  <si>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</si>
  <si>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</si>
  <si>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</si>
  <si>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</si>
  <si>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</si>
  <si>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</si>
  <si>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</si>
  <si>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</si>
  <si>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</si>
  <si>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</si>
  <si>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</si>
  <si>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</si>
  <si>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</si>
  <si>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</si>
  <si>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</si>
  <si>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</si>
  <si>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</si>
  <si>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</si>
  <si>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</si>
  <si>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</si>
  <si>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</si>
  <si>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</si>
  <si>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</si>
  <si>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</si>
  <si>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</si>
  <si>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</si>
  <si>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</si>
  <si>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</si>
  <si>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</si>
  <si>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</si>
  <si>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</si>
  <si>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</si>
  <si>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</si>
  <si>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</si>
  <si>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</si>
  <si>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</si>
  <si>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</si>
  <si>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</si>
  <si>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</si>
  <si>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</si>
  <si>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</si>
  <si>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</si>
  <si>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</si>
  <si>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</si>
  <si>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</si>
  <si>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</si>
  <si>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</si>
  <si>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</si>
  <si>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</si>
  <si>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</si>
  <si>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</si>
  <si>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</si>
  <si>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</si>
  <si>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</si>
  <si>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</si>
  <si>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</si>
  <si>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</si>
  <si>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</si>
  <si>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</si>
  <si>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</si>
  <si>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</si>
  <si>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</si>
  <si>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</si>
  <si>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</si>
  <si>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</si>
  <si>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</si>
  <si>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</si>
  <si>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</si>
  <si>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</si>
  <si>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</si>
  <si>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</si>
  <si>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</si>
  <si>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</si>
  <si>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</si>
  <si>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</si>
  <si>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</si>
  <si>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</si>
  <si>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</si>
  <si>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</si>
  <si>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</si>
  <si>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</si>
  <si>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</si>
  <si>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</si>
  <si>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</si>
  <si>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</si>
  <si>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</si>
  <si>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</si>
  <si>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</si>
  <si>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</si>
  <si>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</si>
  <si>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</si>
  <si>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</si>
  <si>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</si>
  <si>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</si>
  <si>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</si>
  <si>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</si>
  <si>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</si>
  <si>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</si>
  <si>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</si>
  <si>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</si>
  <si>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</si>
  <si>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</si>
  <si>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</si>
  <si>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</si>
  <si>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</si>
  <si>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</si>
  <si>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</si>
  <si>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</si>
  <si>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</si>
  <si>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</si>
  <si>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</si>
  <si>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</si>
  <si>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</si>
  <si>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</si>
  <si>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</si>
  <si>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</si>
  <si>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</si>
  <si>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</si>
  <si>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</si>
  <si>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</si>
  <si>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</si>
  <si>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</si>
  <si>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</si>
  <si>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</si>
  <si>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</si>
  <si>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</si>
  <si>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</si>
  <si>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</si>
  <si>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</si>
  <si>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</si>
  <si>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</si>
  <si>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</si>
  <si>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</si>
  <si>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</si>
  <si>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</si>
  <si>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</si>
  <si>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</si>
  <si>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</si>
  <si>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</si>
  <si>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</si>
  <si>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</si>
  <si>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</si>
  <si>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</si>
  <si>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</si>
  <si>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</si>
  <si>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</si>
  <si>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</si>
  <si>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</si>
  <si>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</si>
  <si>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</si>
  <si>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</si>
  <si>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</si>
  <si>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</si>
  <si>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</si>
  <si>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</si>
  <si>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</si>
  <si>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</si>
  <si>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</si>
  <si>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</si>
  <si>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</si>
  <si>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</si>
  <si>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</si>
  <si>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</si>
  <si>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</si>
  <si>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</si>
  <si>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</si>
  <si>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</si>
  <si>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</si>
  <si>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</si>
  <si>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</si>
  <si>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</si>
  <si>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</si>
  <si>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</si>
  <si>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</si>
  <si>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</si>
  <si>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</si>
  <si>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</si>
  <si>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</si>
  <si>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</si>
  <si>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</si>
  <si>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</si>
  <si>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</si>
  <si>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</si>
  <si>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</si>
  <si>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</si>
  <si>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</si>
  <si>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</si>
  <si>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</si>
  <si>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</si>
  <si>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</si>
  <si>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</si>
  <si>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</si>
  <si>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</si>
  <si>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</si>
  <si>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</si>
  <si>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</si>
  <si>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</si>
  <si>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</si>
  <si>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</si>
  <si>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</si>
  <si>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</si>
  <si>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</si>
  <si>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</si>
  <si>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</si>
  <si>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</si>
  <si>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</si>
  <si>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</si>
  <si>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</si>
  <si>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</si>
  <si>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</si>
  <si>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</si>
  <si>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</si>
  <si>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</si>
  <si>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</si>
  <si>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</si>
  <si>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</si>
  <si>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</si>
  <si>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</si>
  <si>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</si>
  <si>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</si>
  <si>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</si>
  <si>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</si>
  <si>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</si>
  <si>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</si>
  <si>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</si>
  <si>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</si>
  <si>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</si>
  <si>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</si>
  <si>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</si>
  <si>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</si>
  <si>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</si>
  <si>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</si>
  <si>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</si>
  <si>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</si>
  <si>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</si>
  <si>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</si>
  <si>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</si>
  <si>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</si>
  <si>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</si>
  <si>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</si>
  <si>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</si>
  <si>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</si>
  <si>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</si>
  <si>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</si>
  <si>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</si>
  <si>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</si>
  <si>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</si>
  <si>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</si>
  <si>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</si>
  <si>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</si>
  <si>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</si>
  <si>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</si>
  <si>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</si>
  <si>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</si>
  <si>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</si>
  <si>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</si>
  <si>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</si>
  <si>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</si>
  <si>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</si>
  <si>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</si>
  <si>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</si>
  <si>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</si>
  <si>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</si>
  <si>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</si>
  <si>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</si>
  <si>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</si>
  <si>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</si>
  <si>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</si>
  <si>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</si>
  <si>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</si>
  <si>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</si>
  <si>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</si>
  <si>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</si>
  <si>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</si>
  <si>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</si>
  <si>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</si>
  <si>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</si>
  <si>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</si>
  <si>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</si>
  <si>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</si>
  <si>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</si>
  <si>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</si>
  <si>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</si>
  <si>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</si>
  <si>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</si>
  <si>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</si>
  <si>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</si>
  <si>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</si>
  <si>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</si>
  <si>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</si>
  <si>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</si>
  <si>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</si>
  <si>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</si>
  <si>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</si>
  <si>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</si>
  <si>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</si>
  <si>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</si>
  <si>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</si>
  <si>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</si>
  <si>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</si>
  <si>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</si>
  <si>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</si>
  <si>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</si>
  <si>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</si>
  <si>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</si>
  <si>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</si>
  <si>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</si>
  <si>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</si>
  <si>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</si>
  <si>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</si>
  <si>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</si>
  <si>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</si>
  <si>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</si>
  <si>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</si>
  <si>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</si>
  <si>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</si>
  <si>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</si>
  <si>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</si>
  <si>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</si>
  <si>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</si>
  <si>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</si>
  <si>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</si>
  <si>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</si>
  <si>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</si>
  <si>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</si>
  <si>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</si>
  <si>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</si>
  <si>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</si>
  <si>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</si>
  <si>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</si>
  <si>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</si>
  <si>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</si>
  <si>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</si>
  <si>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</si>
  <si>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</si>
  <si>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</si>
  <si>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</si>
  <si>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</si>
  <si>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</si>
  <si>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</si>
  <si>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</si>
  <si>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</si>
  <si>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</si>
  <si>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</si>
  <si>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</si>
  <si>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</si>
  <si>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</si>
  <si>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</si>
  <si>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</si>
  <si>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</si>
  <si>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</si>
  <si>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</si>
  <si>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</si>
  <si>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</si>
  <si>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</si>
  <si>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</si>
  <si>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</si>
  <si>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</si>
  <si>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</si>
  <si>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</si>
  <si>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</si>
  <si>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</si>
  <si>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</si>
  <si>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</si>
  <si>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</si>
  <si>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</si>
  <si>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</si>
  <si>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</si>
  <si>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</si>
  <si>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</si>
  <si>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</si>
  <si>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</si>
  <si>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</si>
  <si>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</si>
  <si>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</si>
  <si>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</si>
  <si>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</si>
  <si>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</si>
  <si>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</si>
  <si>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</si>
  <si>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</si>
  <si>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</si>
  <si>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</si>
  <si>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</si>
  <si>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</si>
  <si>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</si>
  <si>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</si>
  <si>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</si>
  <si>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</si>
  <si>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</si>
  <si>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</si>
  <si>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</si>
  <si>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</si>
  <si>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</si>
  <si>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</si>
  <si>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</si>
  <si>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</si>
  <si>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</si>
  <si>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</si>
  <si>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</si>
  <si>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</si>
  <si>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</si>
  <si>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</si>
  <si>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</si>
  <si>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</si>
  <si>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</si>
  <si>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</si>
  <si>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</si>
  <si>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</si>
  <si>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</si>
  <si>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</si>
  <si>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</si>
  <si>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</si>
  <si>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</si>
  <si>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</si>
  <si>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</si>
  <si>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</si>
  <si>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</si>
  <si>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</si>
  <si>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</si>
  <si>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</si>
  <si>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</si>
  <si>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</si>
  <si>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</si>
  <si>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</si>
  <si>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</si>
  <si>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</si>
  <si>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</si>
  <si>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</si>
  <si>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</si>
  <si>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</si>
  <si>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</si>
  <si>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</si>
  <si>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</si>
  <si>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</si>
  <si>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</si>
  <si>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</si>
  <si>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</si>
  <si>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</si>
  <si>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</si>
  <si>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</si>
  <si>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</si>
  <si>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</si>
  <si>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</si>
  <si>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</si>
  <si>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</si>
  <si>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</si>
  <si>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</si>
  <si>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</si>
  <si>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</si>
  <si>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</si>
  <si>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</si>
  <si>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</si>
  <si>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</si>
  <si>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</si>
  <si>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</si>
  <si>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</si>
  <si>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</si>
  <si>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</si>
  <si>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</si>
  <si>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</si>
  <si>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</si>
  <si>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</si>
  <si>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</si>
  <si>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</si>
  <si>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</si>
  <si>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</si>
  <si>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</si>
  <si>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</si>
  <si>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</si>
  <si>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</si>
  <si>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</si>
  <si>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</si>
  <si>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</si>
  <si>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</si>
  <si>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</si>
  <si>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</si>
  <si>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</si>
  <si>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</si>
  <si>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</si>
  <si>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</si>
  <si>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</si>
  <si>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</si>
  <si>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</si>
  <si>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</si>
  <si>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</si>
  <si>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</si>
  <si>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</si>
  <si>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</si>
  <si>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</si>
  <si>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</si>
  <si>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</si>
  <si>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</si>
  <si>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</si>
  <si>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</si>
  <si>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</si>
  <si>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</si>
  <si>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</si>
  <si>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</si>
  <si>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</si>
  <si>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</si>
  <si>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</si>
  <si>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</si>
  <si>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</si>
  <si>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</si>
  <si>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</si>
  <si>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</si>
  <si>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</si>
  <si>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</si>
  <si>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</si>
  <si>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</si>
  <si>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</si>
  <si>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</si>
  <si>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</si>
  <si>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</si>
  <si>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</si>
  <si>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</si>
  <si>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</si>
  <si>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</si>
  <si>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</si>
  <si>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</si>
  <si>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</si>
  <si>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</si>
  <si>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</si>
  <si>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</si>
  <si>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</si>
  <si>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</si>
  <si>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</si>
  <si>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</si>
  <si>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</si>
  <si>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</si>
  <si>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</si>
  <si>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</si>
  <si>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</si>
  <si>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</si>
  <si>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</si>
  <si>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</si>
  <si>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</si>
  <si>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</si>
  <si>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</si>
  <si>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</si>
  <si>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</si>
  <si>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</si>
  <si>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</si>
  <si>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</si>
  <si>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</si>
  <si>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</si>
  <si>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</si>
  <si>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</si>
  <si>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</si>
  <si>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</si>
  <si>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</si>
  <si>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</si>
  <si>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</si>
  <si>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</si>
  <si>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</si>
  <si>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</si>
  <si>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</si>
  <si>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</si>
  <si>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</si>
  <si>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</si>
  <si>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</si>
  <si>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</si>
  <si>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</si>
  <si>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</si>
  <si>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</si>
  <si>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</si>
  <si>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</si>
  <si>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</si>
  <si>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</si>
  <si>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</si>
  <si>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</si>
  <si>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</si>
  <si>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</si>
  <si>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</si>
  <si>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</si>
  <si>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</si>
  <si>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</si>
  <si>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</si>
  <si>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</si>
  <si>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</si>
  <si>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</si>
  <si>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</si>
  <si>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</si>
  <si>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</si>
  <si>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</si>
  <si>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</si>
  <si>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</si>
  <si>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</si>
  <si>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</si>
  <si>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</si>
  <si>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</si>
  <si>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</si>
  <si>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</si>
  <si>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</si>
  <si>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</si>
  <si>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</si>
  <si>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</si>
  <si>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</si>
  <si>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</si>
  <si>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</si>
  <si>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</si>
  <si>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</si>
  <si>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</si>
  <si>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</si>
  <si>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</si>
  <si>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</si>
  <si>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</si>
  <si>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</si>
  <si>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</si>
  <si>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</si>
  <si>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</si>
  <si>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</si>
  <si>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</si>
  <si>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</si>
  <si>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</si>
  <si>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</si>
  <si>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</si>
  <si>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</si>
  <si>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</si>
  <si>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</si>
  <si>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</si>
  <si>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</si>
  <si>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</si>
  <si>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</si>
  <si>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</si>
  <si>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</si>
  <si>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</si>
  <si>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</si>
  <si>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</si>
  <si>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</si>
  <si>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</si>
  <si>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</si>
  <si>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</si>
  <si>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</si>
  <si>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</si>
  <si>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</si>
  <si>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</si>
  <si>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</si>
  <si>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</si>
  <si>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</si>
  <si>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</si>
  <si>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</si>
  <si>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</si>
  <si>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</si>
  <si>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</si>
  <si>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</si>
  <si>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</si>
  <si>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</si>
  <si>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</si>
  <si>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</si>
  <si>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</si>
  <si>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</si>
  <si>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</si>
  <si>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</si>
  <si>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</si>
  <si>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</si>
  <si>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</si>
  <si>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</si>
  <si>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</si>
  <si>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</si>
  <si>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</si>
  <si>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</si>
  <si>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</si>
  <si>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</si>
  <si>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</si>
  <si>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</si>
  <si>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</si>
  <si>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</si>
  <si>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</si>
  <si>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</si>
  <si>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</si>
  <si>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</si>
  <si>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</si>
  <si>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</si>
  <si>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</si>
  <si>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</si>
  <si>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</si>
  <si>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</si>
  <si>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</si>
  <si>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</si>
  <si>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</si>
  <si>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</si>
  <si>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</si>
  <si>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</si>
  <si>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</si>
  <si>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</si>
  <si>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</si>
  <si>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</si>
  <si>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</si>
  <si>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</si>
  <si>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</si>
  <si>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</si>
  <si>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</si>
  <si>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</si>
  <si>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</si>
  <si>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</si>
  <si>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</si>
  <si>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</si>
  <si>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</si>
  <si>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</si>
  <si>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</si>
  <si>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</si>
  <si>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</si>
  <si>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</si>
  <si>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</si>
  <si>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</si>
  <si>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</si>
  <si>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</si>
  <si>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</si>
  <si>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</si>
  <si>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</si>
  <si>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</si>
  <si>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</si>
  <si>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</si>
  <si>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</si>
  <si>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</si>
  <si>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</si>
  <si>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</si>
  <si>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</si>
  <si>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</si>
  <si>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</si>
  <si>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</si>
  <si>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</si>
  <si>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</si>
  <si>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</si>
  <si>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</si>
  <si>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</si>
  <si>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</si>
  <si>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</si>
  <si>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</si>
  <si>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</si>
  <si>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</si>
  <si>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</si>
  <si>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</si>
  <si>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</si>
  <si>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</si>
  <si>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</si>
  <si>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</si>
  <si>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</si>
  <si>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</si>
  <si>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</si>
  <si>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</si>
  <si>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</si>
  <si>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</si>
  <si>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</si>
  <si>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</si>
  <si>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</si>
  <si>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</si>
  <si>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</si>
  <si>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</si>
  <si>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</si>
  <si>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</si>
  <si>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</si>
  <si>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</si>
  <si>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</si>
  <si>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</si>
  <si>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</si>
  <si>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</si>
  <si>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</si>
  <si>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</si>
  <si>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</si>
  <si>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</si>
  <si>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</si>
  <si>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</si>
  <si>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</si>
  <si>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</si>
  <si>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</si>
  <si>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</si>
  <si>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</si>
  <si>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</si>
  <si>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</si>
  <si>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</si>
  <si>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</si>
  <si>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</si>
  <si>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</si>
  <si>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</si>
  <si>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</si>
  <si>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</si>
  <si>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</si>
  <si>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</si>
  <si>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</si>
  <si>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</si>
  <si>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</si>
  <si>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</si>
  <si>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</si>
  <si>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</si>
  <si>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</si>
  <si>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</si>
  <si>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</si>
  <si>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</si>
  <si>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</si>
  <si>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</si>
  <si>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</si>
  <si>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</si>
  <si>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</si>
  <si>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</si>
  <si>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</si>
  <si>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</si>
  <si>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</si>
  <si>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</si>
  <si>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</si>
  <si>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</si>
  <si>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</si>
  <si>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</si>
  <si>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</si>
  <si>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</si>
  <si>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</si>
  <si>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</si>
  <si>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</si>
  <si>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</si>
  <si>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</si>
  <si>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</si>
  <si>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</si>
  <si>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</si>
  <si>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</si>
  <si>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</si>
  <si>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</si>
  <si>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</si>
  <si>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</si>
  <si>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</si>
  <si>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</si>
  <si>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</si>
  <si>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</si>
  <si>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</si>
  <si>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</si>
  <si>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</si>
  <si>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</si>
  <si>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</si>
  <si>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</si>
  <si>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</si>
  <si>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</si>
  <si>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</si>
  <si>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</si>
  <si>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</si>
  <si>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</si>
  <si>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</si>
  <si>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</si>
  <si>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</si>
  <si>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</si>
  <si>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</si>
  <si>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</si>
  <si>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</si>
  <si>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</si>
  <si>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</si>
  <si>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</si>
  <si>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</si>
  <si>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</si>
  <si>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</si>
  <si>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</si>
  <si>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</si>
  <si>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</si>
  <si>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</si>
  <si>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</si>
  <si>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</si>
  <si>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</si>
  <si>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</si>
  <si>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</si>
  <si>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</si>
  <si>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</si>
  <si>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</si>
  <si>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</si>
  <si>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</si>
  <si>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</si>
  <si>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</si>
  <si>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</si>
  <si>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</si>
  <si>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</si>
  <si>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</si>
  <si>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</si>
  <si>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</si>
  <si>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</si>
  <si>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</si>
  <si>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</si>
  <si>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</si>
  <si>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</si>
  <si>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</si>
  <si>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</si>
  <si>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</si>
  <si>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</si>
  <si>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</si>
  <si>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</si>
  <si>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</si>
  <si>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</si>
  <si>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</si>
  <si>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</si>
  <si>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</si>
  <si>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</si>
  <si>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</si>
  <si>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</si>
  <si>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</si>
  <si>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</si>
  <si>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</si>
  <si>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</si>
  <si>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</si>
  <si>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</si>
  <si>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</si>
  <si>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</si>
  <si>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</si>
  <si>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</si>
  <si>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</si>
  <si>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</si>
  <si>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</si>
  <si>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</si>
  <si>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</si>
  <si>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</si>
  <si>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</si>
  <si>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</si>
  <si>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</si>
  <si>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</si>
  <si>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</si>
  <si>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</si>
  <si>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</si>
  <si>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</si>
  <si>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</si>
  <si>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</si>
  <si>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</si>
  <si>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</si>
  <si>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</si>
  <si>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</si>
  <si>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</si>
  <si>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</si>
  <si>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</si>
  <si>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</si>
  <si>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</si>
  <si>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</si>
  <si>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</si>
  <si>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</si>
  <si>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</si>
  <si>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</si>
  <si>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</si>
  <si>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</si>
  <si>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</si>
  <si>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</si>
  <si>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</si>
  <si>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</si>
  <si>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</si>
  <si>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</si>
  <si>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</si>
  <si>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</si>
  <si>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</si>
  <si>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</si>
  <si>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</si>
  <si>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</si>
  <si>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</si>
  <si>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</si>
  <si>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</si>
  <si>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</si>
  <si>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</si>
  <si>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</si>
  <si>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</si>
  <si>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</si>
  <si>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</si>
  <si>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</si>
  <si>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</si>
  <si>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</si>
  <si>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</si>
  <si>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</si>
  <si>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</si>
  <si>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</si>
  <si>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</si>
  <si>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</si>
  <si>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</si>
  <si>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</si>
  <si>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</si>
  <si>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</si>
  <si>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</si>
  <si>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</si>
  <si>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</si>
  <si>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</si>
  <si>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</si>
  <si>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</si>
  <si>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</si>
  <si>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</si>
  <si>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</si>
  <si>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</si>
  <si>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</si>
  <si>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</si>
  <si>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</si>
  <si>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</si>
  <si>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</si>
  <si>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</si>
  <si>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</si>
  <si>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</si>
  <si>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</si>
  <si>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</si>
  <si>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</si>
  <si>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</si>
  <si>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</si>
  <si>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</si>
  <si>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</si>
  <si>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</si>
  <si>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</si>
  <si>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</si>
  <si>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</si>
  <si>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</si>
  <si>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</si>
  <si>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</si>
  <si>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</si>
  <si>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</si>
  <si>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</si>
  <si>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</si>
  <si>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</si>
  <si>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</si>
  <si>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</si>
  <si>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</si>
  <si>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</si>
  <si>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</si>
  <si>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</si>
  <si>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</si>
  <si>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</si>
  <si>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</si>
  <si>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</si>
  <si>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</si>
  <si>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</si>
  <si>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</si>
  <si>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</si>
  <si>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</si>
  <si>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</si>
  <si>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</si>
  <si>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</si>
  <si>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</si>
  <si>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</si>
  <si>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</si>
  <si>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</si>
  <si>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</si>
  <si>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</si>
  <si>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</si>
  <si>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</si>
  <si>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</si>
  <si>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</si>
  <si>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</si>
  <si>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</si>
  <si>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</si>
  <si>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</si>
  <si>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</si>
  <si>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</si>
  <si>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</si>
  <si>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</si>
  <si>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</si>
  <si>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</si>
  <si>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</si>
  <si>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</si>
  <si>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</si>
  <si>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</si>
  <si>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</si>
  <si>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</si>
  <si>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</si>
  <si>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</si>
  <si>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</si>
  <si>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</si>
  <si>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</si>
  <si>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</si>
  <si>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</si>
  <si>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</si>
  <si>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</si>
  <si>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</si>
  <si>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</si>
  <si>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</si>
  <si>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</si>
  <si>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</si>
  <si>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</si>
  <si>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</si>
  <si>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</si>
  <si>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</si>
  <si>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</si>
  <si>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</si>
  <si>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</si>
  <si>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</si>
  <si>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</si>
  <si>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</si>
  <si>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</si>
  <si>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</si>
  <si>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</si>
  <si>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</si>
  <si>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</si>
  <si>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</si>
  <si>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</si>
  <si>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</si>
  <si>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</si>
  <si>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</si>
  <si>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</si>
  <si>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</si>
  <si>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</si>
  <si>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</si>
  <si>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</si>
  <si>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</si>
  <si>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</si>
  <si>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</si>
  <si>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</si>
  <si>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</si>
  <si>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</si>
  <si>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</si>
  <si>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</si>
  <si>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</si>
  <si>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</si>
  <si>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</si>
  <si>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</si>
  <si>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</si>
  <si>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</si>
  <si>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</si>
  <si>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</si>
  <si>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</si>
  <si>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</si>
  <si>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</si>
  <si>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</si>
  <si>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</si>
  <si>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</si>
  <si>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</si>
  <si>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</si>
  <si>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</si>
  <si>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</si>
  <si>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</si>
  <si>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</si>
  <si>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</si>
  <si>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</si>
  <si>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</si>
  <si>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</si>
  <si>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</si>
  <si>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</si>
  <si>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</si>
  <si>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</si>
  <si>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</si>
  <si>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</si>
  <si>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</si>
  <si>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</si>
  <si>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</si>
  <si>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</si>
  <si>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</si>
  <si>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</si>
  <si>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</si>
  <si>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</si>
  <si>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</si>
  <si>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</si>
  <si>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</si>
  <si>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</si>
  <si>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</si>
  <si>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</si>
  <si>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</si>
  <si>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</si>
  <si>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</si>
  <si>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</si>
  <si>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</si>
  <si>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</si>
  <si>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</si>
  <si>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</si>
  <si>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</si>
  <si>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</si>
  <si>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</si>
  <si>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</si>
  <si>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</si>
  <si>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</si>
  <si>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</si>
  <si>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</si>
  <si>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</si>
  <si>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</si>
  <si>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</si>
  <si>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</si>
  <si>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</si>
  <si>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</si>
  <si>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</si>
  <si>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</si>
  <si>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</si>
  <si>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</si>
  <si>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</si>
  <si>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</si>
  <si>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</si>
  <si>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</si>
  <si>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</si>
  <si>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</si>
  <si>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</si>
  <si>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</si>
  <si>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</si>
  <si>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</si>
  <si>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</si>
  <si>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</si>
  <si>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</si>
  <si>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</si>
  <si>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</si>
  <si>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</si>
  <si>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</si>
  <si>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</si>
  <si>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</si>
  <si>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</si>
  <si>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</si>
  <si>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</si>
  <si>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</si>
  <si>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</si>
  <si>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</si>
  <si>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</si>
  <si>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</si>
  <si>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</si>
  <si>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</si>
  <si>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</si>
  <si>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</si>
  <si>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</si>
  <si>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</si>
  <si>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</si>
  <si>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</si>
  <si>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</si>
  <si>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</si>
  <si>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</si>
  <si>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</si>
  <si>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</si>
  <si>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</si>
  <si>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</si>
  <si>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</si>
  <si>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</si>
  <si>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</si>
  <si>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</si>
  <si>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</si>
  <si>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</si>
  <si>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</si>
  <si>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</si>
  <si>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</si>
  <si>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</si>
  <si>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</si>
  <si>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</si>
  <si>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</si>
  <si>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</si>
  <si>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</si>
  <si>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</si>
  <si>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</si>
  <si>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</si>
  <si>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</si>
  <si>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</si>
  <si>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</si>
  <si>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</si>
  <si>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</si>
  <si>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</si>
  <si>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</si>
  <si>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</si>
  <si>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</si>
  <si>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</si>
  <si>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</si>
  <si>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</si>
  <si>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</si>
  <si>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</si>
  <si>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</si>
  <si>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</si>
  <si>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</si>
  <si>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</si>
  <si>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</si>
  <si>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</si>
  <si>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</si>
  <si>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</si>
  <si>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</si>
  <si>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</si>
  <si>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</si>
  <si>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</si>
  <si>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</si>
  <si>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</si>
  <si>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</si>
  <si>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</si>
  <si>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</si>
  <si>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</si>
  <si>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</si>
  <si>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</si>
  <si>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</si>
  <si>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</si>
  <si>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</si>
  <si>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</si>
  <si>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</si>
  <si>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</si>
  <si>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</si>
  <si>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</si>
  <si>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</si>
  <si>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</si>
  <si>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</si>
  <si>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</si>
  <si>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</si>
  <si>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</si>
  <si>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</si>
  <si>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</si>
  <si>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</si>
  <si>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</si>
  <si>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</si>
  <si>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</si>
  <si>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</si>
  <si>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</si>
  <si>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</si>
  <si>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</si>
  <si>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</si>
  <si>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</si>
  <si>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</si>
  <si>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</si>
  <si>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</si>
  <si>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</si>
  <si>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</si>
  <si>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</si>
  <si>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</si>
  <si>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</si>
  <si>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</si>
  <si>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</si>
  <si>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</si>
  <si>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</si>
  <si>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</si>
  <si>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</si>
  <si>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</si>
  <si>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</si>
  <si>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</si>
  <si>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</si>
  <si>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</si>
  <si>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</si>
  <si>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</si>
  <si>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</si>
  <si>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</si>
  <si>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</si>
  <si>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</si>
  <si>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</si>
  <si>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</si>
  <si>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</si>
  <si>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</si>
  <si>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</si>
  <si>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</si>
  <si>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</si>
  <si>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</si>
  <si>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</si>
  <si>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</si>
  <si>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</si>
  <si>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</si>
  <si>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</si>
  <si>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</si>
  <si>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</si>
  <si>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</si>
  <si>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</si>
  <si>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</si>
  <si>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</si>
  <si>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</si>
  <si>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</si>
  <si>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</si>
  <si>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</si>
  <si>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</si>
  <si>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</si>
  <si>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</si>
  <si>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</si>
  <si>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</si>
  <si>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</si>
  <si>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</si>
  <si>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</si>
  <si>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</si>
  <si>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</si>
  <si>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</si>
  <si>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</si>
  <si>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</si>
  <si>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</si>
  <si>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</si>
  <si>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</si>
  <si>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</si>
  <si>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</si>
  <si>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</si>
  <si>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</si>
  <si>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</si>
  <si>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</si>
  <si>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</si>
  <si>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</si>
  <si>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</si>
  <si>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</si>
  <si>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</si>
  <si>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</si>
  <si>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</si>
  <si>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</si>
  <si>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</si>
  <si>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</si>
  <si>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</si>
  <si>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</si>
  <si>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</si>
  <si>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</si>
  <si>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</si>
  <si>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</si>
  <si>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</si>
  <si>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</si>
  <si>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</si>
  <si>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</si>
  <si>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</si>
  <si>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</si>
  <si>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</si>
  <si>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</si>
  <si>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</si>
  <si>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</si>
  <si>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</si>
  <si>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</si>
  <si>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</si>
  <si>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</si>
  <si>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</si>
  <si>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</si>
  <si>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</si>
  <si>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</si>
  <si>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</si>
  <si>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</si>
  <si>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</si>
  <si>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</si>
  <si>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</si>
  <si>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</si>
  <si>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</si>
  <si>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</si>
  <si>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</si>
  <si>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</si>
  <si>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</si>
  <si>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</si>
  <si>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</si>
  <si>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</si>
  <si>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</si>
  <si>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</si>
  <si>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</si>
  <si>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</si>
  <si>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</si>
  <si>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</si>
  <si>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</si>
  <si>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</si>
  <si>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</si>
  <si>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</si>
  <si>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</si>
  <si>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</si>
  <si>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</si>
  <si>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</si>
  <si>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</si>
  <si>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</si>
  <si>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</si>
  <si>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</si>
  <si>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</si>
  <si>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</si>
  <si>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</si>
  <si>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</si>
  <si>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</si>
  <si>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</si>
  <si>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</si>
  <si>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</si>
  <si>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</si>
  <si>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</si>
  <si>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</si>
  <si>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</si>
  <si>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</si>
  <si>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</si>
  <si>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</si>
  <si>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</si>
  <si>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</si>
  <si>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</si>
  <si>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</si>
  <si>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</si>
  <si>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</si>
  <si>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</si>
  <si>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</si>
  <si>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</si>
  <si>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</si>
  <si>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</si>
  <si>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</si>
  <si>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</si>
  <si>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</si>
  <si>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</si>
  <si>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</si>
  <si>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</si>
  <si>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</si>
  <si>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</si>
  <si>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</si>
  <si>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</si>
  <si>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</si>
  <si>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</si>
  <si>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</si>
  <si>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</si>
  <si>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</si>
  <si>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</si>
  <si>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</si>
  <si>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</si>
  <si>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</si>
  <si>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</si>
  <si>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</si>
  <si>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</si>
  <si>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</si>
  <si>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</si>
  <si>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</si>
  <si>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</si>
  <si>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</si>
  <si>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</si>
  <si>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</si>
  <si>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</si>
  <si>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</si>
  <si>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</si>
  <si>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</si>
  <si>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</si>
  <si>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</si>
  <si>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</si>
  <si>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</si>
  <si>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</si>
  <si>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</si>
  <si>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</si>
  <si>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</si>
  <si>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</si>
  <si>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</si>
  <si>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</si>
  <si>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</si>
  <si>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</si>
  <si>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</si>
  <si>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</si>
  <si>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</si>
  <si>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</si>
  <si>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</si>
  <si>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</si>
  <si>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</si>
  <si>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</si>
  <si>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</si>
  <si>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</si>
  <si>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</si>
  <si>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</si>
  <si>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</si>
  <si>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</si>
  <si>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</si>
  <si>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</si>
  <si>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</si>
  <si>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</si>
  <si>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</si>
  <si>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</si>
  <si>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</si>
  <si>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</si>
  <si>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</si>
  <si>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</si>
  <si>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</si>
  <si>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</si>
  <si>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</si>
  <si>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</si>
  <si>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</si>
  <si>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</si>
  <si>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</si>
  <si>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</si>
  <si>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</si>
  <si>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</si>
  <si>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</si>
  <si>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</si>
  <si>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</si>
  <si>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</si>
  <si>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</si>
  <si>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</si>
  <si>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</si>
  <si>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</si>
  <si>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</si>
  <si>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</si>
  <si>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</si>
  <si>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</si>
  <si>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</si>
  <si>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</si>
  <si>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</si>
  <si>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</si>
  <si>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</si>
  <si>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</si>
  <si>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</si>
  <si>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</si>
  <si>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</si>
  <si>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</si>
  <si>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</si>
  <si>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</si>
  <si>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</si>
  <si>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</si>
  <si>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</si>
  <si>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</si>
  <si>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</si>
  <si>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</si>
  <si>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</si>
  <si>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</si>
  <si>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</si>
  <si>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</si>
  <si>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</si>
  <si>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</si>
  <si>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</si>
  <si>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</si>
  <si>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</si>
  <si>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</si>
  <si>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</si>
  <si>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</si>
  <si>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</si>
  <si>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</si>
  <si>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</si>
  <si>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</si>
  <si>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</si>
  <si>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</si>
  <si>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</si>
  <si>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</si>
  <si>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</si>
  <si>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</si>
  <si>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</si>
  <si>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</si>
  <si>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</si>
  <si>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</si>
  <si>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</si>
  <si>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</si>
  <si>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</si>
  <si>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</si>
  <si>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</si>
  <si>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</si>
  <si>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</si>
  <si>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</si>
  <si>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</si>
  <si>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</si>
  <si>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</si>
  <si>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</si>
  <si>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</si>
  <si>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</si>
  <si>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</si>
  <si>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</si>
  <si>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</si>
  <si>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</si>
  <si>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</si>
  <si>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</si>
  <si>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</si>
  <si>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</si>
  <si>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</si>
  <si>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</si>
  <si>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</si>
  <si>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</si>
  <si>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</si>
  <si>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</si>
  <si>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</si>
  <si>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</si>
  <si>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</si>
  <si>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</si>
  <si>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</si>
  <si>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</si>
  <si>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</si>
  <si>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</si>
  <si>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</si>
  <si>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</si>
  <si>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</si>
  <si>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</si>
  <si>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</si>
  <si>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</si>
  <si>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</si>
  <si>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</si>
  <si>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</si>
  <si>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</si>
  <si>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</si>
  <si>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</si>
  <si>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</si>
  <si>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</si>
  <si>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</si>
  <si>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</si>
  <si>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</si>
  <si>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</si>
  <si>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</si>
  <si>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</si>
  <si>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</si>
  <si>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</si>
  <si>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</si>
  <si>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</si>
  <si>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</si>
  <si>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</si>
  <si>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</si>
  <si>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</si>
  <si>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</si>
  <si>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</si>
  <si>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</si>
  <si>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</si>
  <si>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</si>
  <si>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</si>
  <si>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</si>
  <si>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</si>
  <si>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</si>
  <si>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</si>
  <si>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</si>
  <si>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</si>
  <si>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</si>
  <si>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</si>
  <si>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</si>
  <si>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</si>
  <si>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</si>
  <si>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</si>
  <si>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</si>
  <si>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</si>
  <si>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</si>
  <si>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</si>
  <si>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</si>
  <si>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</si>
  <si>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</si>
  <si>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</si>
  <si>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</si>
  <si>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</si>
  <si>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</si>
  <si>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</si>
  <si>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</si>
  <si>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</si>
  <si>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</si>
  <si>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</si>
  <si>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</si>
  <si>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</si>
  <si>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</si>
  <si>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</si>
  <si>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</si>
  <si>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</si>
  <si>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Time Bands for Half Hourly Metered Properties</t>
  </si>
  <si>
    <t>Time Bands for Half Hourly Unmetered Properties</t>
  </si>
  <si>
    <t>Time periods</t>
  </si>
  <si>
    <t>Red Time Band</t>
  </si>
  <si>
    <t>Amber Time Band</t>
  </si>
  <si>
    <t>Green Time Band</t>
  </si>
  <si>
    <t>Black Time Band</t>
  </si>
  <si>
    <t>Yellow Time Band</t>
  </si>
  <si>
    <t>2014-2015</t>
  </si>
  <si>
    <t>April 2014</t>
  </si>
  <si>
    <t>Monday to Friday 
(Including Bank Holidays)
All Year</t>
  </si>
  <si>
    <t>11.00 - 14.00
16.00 - 19.00</t>
  </si>
  <si>
    <t>Monday to Friday 
(Including Bank Holidays)
June to August Inclusive</t>
  </si>
  <si>
    <t>11.00 - 14.00</t>
  </si>
  <si>
    <t>07:00 - 11.00
14.00 - 23.00</t>
  </si>
  <si>
    <t>07.00 - 11.00
14.00 - 16.00
19.00 - 23.00</t>
  </si>
  <si>
    <t>Monday to Friday 
(Including Bank Holidays)
November to February Inclusive</t>
  </si>
  <si>
    <t>16.00 - 19.00</t>
  </si>
  <si>
    <t>07:00 - 16.00
19.00 - 23.00</t>
  </si>
  <si>
    <t>00.00 - 07.00
23.00 - 24.00</t>
  </si>
  <si>
    <t>Monday to Friday 
(Including Bank Holidays)
March, April, May and September, October</t>
  </si>
  <si>
    <t>07.00 - 23.00</t>
  </si>
  <si>
    <t>Saturday and Sunday
All Year</t>
  </si>
  <si>
    <t>00.00 - 24.00</t>
  </si>
  <si>
    <t>Notes</t>
  </si>
  <si>
    <t>All times are in UK Clock time</t>
  </si>
  <si>
    <t>Saturday and Sunday
All year</t>
  </si>
  <si>
    <t>Unique billing identifier</t>
  </si>
  <si>
    <t>Unit rate 1
p/kWh
(red/black)</t>
  </si>
  <si>
    <t>Unit rate 2
p/kWh
(amber/yellow)</t>
  </si>
  <si>
    <t>Unit rate 3
p/kWh
(green)</t>
  </si>
  <si>
    <t>Reactive power charge
p/kVArh</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</si>
  <si>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</si>
  <si>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</si>
  <si>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</si>
  <si>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</si>
  <si>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</si>
  <si>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</si>
  <si>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</si>
  <si>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</si>
  <si>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</si>
  <si>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</si>
  <si>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</si>
  <si>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</si>
  <si>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</si>
  <si>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</si>
  <si>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</si>
  <si>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</si>
  <si>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</si>
  <si>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</si>
  <si>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</si>
  <si>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</si>
  <si>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</si>
  <si>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</si>
  <si>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</si>
  <si>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</si>
  <si>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</si>
  <si>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</si>
  <si>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</si>
  <si>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</si>
  <si>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</si>
  <si>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Period 1</t>
  </si>
  <si>
    <t>Period 2</t>
  </si>
  <si>
    <t>Period 3</t>
  </si>
  <si>
    <t>Period 4</t>
  </si>
  <si>
    <t>Period 5</t>
  </si>
  <si>
    <t>Winter 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</si>
  <si>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</si>
  <si>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</si>
  <si>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</si>
  <si>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</si>
  <si>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</si>
  <si>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</si>
  <si>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</si>
  <si>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</si>
  <si>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</si>
  <si>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</si>
  <si>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</si>
  <si>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</si>
  <si>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</si>
  <si>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</si>
  <si>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</si>
  <si>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</si>
  <si>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</si>
  <si>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</si>
  <si>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</si>
  <si>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</si>
  <si>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</si>
  <si>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</si>
  <si>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</si>
  <si>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CL10</t>
  </si>
  <si>
    <t>CL11</t>
  </si>
  <si>
    <t>CL12</t>
  </si>
  <si>
    <t>CL20</t>
  </si>
  <si>
    <t>CL21</t>
  </si>
  <si>
    <t>CL22</t>
  </si>
  <si>
    <t>CL23</t>
  </si>
  <si>
    <t>CL30</t>
  </si>
  <si>
    <t>CL40</t>
  </si>
  <si>
    <t>CL41</t>
  </si>
  <si>
    <t>CL42</t>
  </si>
  <si>
    <t>CL43</t>
  </si>
  <si>
    <t>CL44</t>
  </si>
  <si>
    <t>CL50</t>
  </si>
  <si>
    <t>CL51</t>
  </si>
  <si>
    <t>CL52</t>
  </si>
  <si>
    <t>CH10</t>
  </si>
  <si>
    <t>CH11</t>
  </si>
  <si>
    <t>CH12</t>
  </si>
  <si>
    <t>CH20</t>
  </si>
  <si>
    <t>CH21</t>
  </si>
  <si>
    <t>CH22</t>
  </si>
  <si>
    <t>CH23</t>
  </si>
  <si>
    <t>CH30</t>
  </si>
  <si>
    <t>CH31</t>
  </si>
  <si>
    <t>CH32</t>
  </si>
  <si>
    <t>CH40</t>
  </si>
  <si>
    <t>CH41</t>
  </si>
  <si>
    <t>CH42</t>
  </si>
  <si>
    <t>CH43</t>
  </si>
  <si>
    <t>CH44</t>
  </si>
  <si>
    <t>CH50</t>
  </si>
  <si>
    <t>CH55</t>
  </si>
  <si>
    <t>CH51</t>
  </si>
  <si>
    <t>CH52</t>
  </si>
  <si>
    <t>CH56</t>
  </si>
  <si>
    <t>CH57</t>
  </si>
  <si>
    <t>CH53</t>
  </si>
  <si>
    <t>CH54</t>
  </si>
  <si>
    <t>CP10</t>
  </si>
  <si>
    <t>CP11</t>
  </si>
  <si>
    <t>CP12</t>
  </si>
  <si>
    <t>CP20</t>
  </si>
  <si>
    <t>CP21</t>
  </si>
  <si>
    <t>CP22</t>
  </si>
  <si>
    <t>CP23</t>
  </si>
  <si>
    <t>CP24</t>
  </si>
  <si>
    <t>CP25</t>
  </si>
  <si>
    <t>CP30</t>
  </si>
  <si>
    <t>CP31</t>
  </si>
  <si>
    <t>CP32</t>
  </si>
  <si>
    <t>CP40</t>
  </si>
  <si>
    <t>CP41</t>
  </si>
  <si>
    <t>CP42</t>
  </si>
  <si>
    <t>CP43</t>
  </si>
  <si>
    <t>CP44</t>
  </si>
  <si>
    <t>CP50</t>
  </si>
  <si>
    <t>CP55</t>
  </si>
  <si>
    <t>CP51</t>
  </si>
  <si>
    <t>CP52</t>
  </si>
  <si>
    <t>CP56</t>
  </si>
  <si>
    <t>CP57</t>
  </si>
  <si>
    <t>CP53</t>
  </si>
  <si>
    <t>CP54</t>
  </si>
  <si>
    <t>CE10</t>
  </si>
  <si>
    <t>CE11</t>
  </si>
  <si>
    <t>CE12</t>
  </si>
  <si>
    <t>CE20</t>
  </si>
  <si>
    <t>CE21</t>
  </si>
  <si>
    <t>CE22</t>
  </si>
  <si>
    <t>CE23</t>
  </si>
  <si>
    <t>CE24</t>
  </si>
  <si>
    <t>CE25</t>
  </si>
  <si>
    <t>CE30</t>
  </si>
  <si>
    <t>CE31</t>
  </si>
  <si>
    <t>CE32</t>
  </si>
  <si>
    <t>CE40</t>
  </si>
  <si>
    <t>CE41</t>
  </si>
  <si>
    <t>CE42</t>
  </si>
  <si>
    <t>CE43</t>
  </si>
  <si>
    <t>CE44</t>
  </si>
  <si>
    <t>CE50</t>
  </si>
  <si>
    <t>CE55</t>
  </si>
  <si>
    <t>CE51</t>
  </si>
  <si>
    <t>CE52</t>
  </si>
  <si>
    <t>CE56</t>
  </si>
  <si>
    <t>AE57</t>
  </si>
  <si>
    <t>CE53</t>
  </si>
  <si>
    <t>CE54</t>
  </si>
  <si>
    <t>CB10</t>
  </si>
  <si>
    <t>CB11</t>
  </si>
  <si>
    <t>CB12</t>
  </si>
  <si>
    <t>CB20</t>
  </si>
  <si>
    <t>CB21</t>
  </si>
  <si>
    <t>CB22</t>
  </si>
  <si>
    <t>CB23</t>
  </si>
  <si>
    <t>CB24</t>
  </si>
  <si>
    <t>CB25</t>
  </si>
  <si>
    <t>CB30</t>
  </si>
  <si>
    <t>CB31</t>
  </si>
  <si>
    <t>CB32</t>
  </si>
  <si>
    <t>CB40</t>
  </si>
  <si>
    <t>CB41</t>
  </si>
  <si>
    <t>CB42</t>
  </si>
  <si>
    <t>CB43</t>
  </si>
  <si>
    <t>CB44</t>
  </si>
  <si>
    <t>CB50</t>
  </si>
  <si>
    <t>CB55</t>
  </si>
  <si>
    <t>CB51</t>
  </si>
  <si>
    <t>CB52</t>
  </si>
  <si>
    <t>CB56</t>
  </si>
  <si>
    <t>CB57</t>
  </si>
  <si>
    <t>CB53</t>
  </si>
  <si>
    <t>CB54</t>
  </si>
  <si>
    <t>CT10</t>
  </si>
  <si>
    <t>CT11</t>
  </si>
  <si>
    <t>CT12</t>
  </si>
  <si>
    <t>CT20</t>
  </si>
  <si>
    <t>CT21</t>
  </si>
  <si>
    <t>CT22</t>
  </si>
  <si>
    <t>CT23</t>
  </si>
  <si>
    <t>CT24</t>
  </si>
  <si>
    <t>CT25</t>
  </si>
  <si>
    <t>CT30</t>
  </si>
  <si>
    <t>CT31</t>
  </si>
  <si>
    <t>CT32</t>
  </si>
  <si>
    <t>CT40</t>
  </si>
  <si>
    <t>CT41</t>
  </si>
  <si>
    <t>CT42</t>
  </si>
  <si>
    <t>CT43</t>
  </si>
  <si>
    <t>CT44</t>
  </si>
  <si>
    <t>CT50</t>
  </si>
  <si>
    <t>CT55</t>
  </si>
  <si>
    <t>CT51</t>
  </si>
  <si>
    <t>CT52</t>
  </si>
  <si>
    <t>CT56</t>
  </si>
  <si>
    <t>CT57</t>
  </si>
  <si>
    <t>CT53</t>
  </si>
  <si>
    <t>CT54</t>
  </si>
  <si>
    <t>C010</t>
  </si>
  <si>
    <t>C011</t>
  </si>
  <si>
    <t>C012</t>
  </si>
  <si>
    <t>C020</t>
  </si>
  <si>
    <t>C021</t>
  </si>
  <si>
    <t>C022</t>
  </si>
  <si>
    <t>C023</t>
  </si>
  <si>
    <t>C024</t>
  </si>
  <si>
    <t>C025</t>
  </si>
  <si>
    <t>C030</t>
  </si>
  <si>
    <t>C031</t>
  </si>
  <si>
    <t>C032</t>
  </si>
  <si>
    <t>C040</t>
  </si>
  <si>
    <t>C041</t>
  </si>
  <si>
    <t>C042</t>
  </si>
  <si>
    <t>C043</t>
  </si>
  <si>
    <t>C044</t>
  </si>
  <si>
    <t>C050</t>
  </si>
  <si>
    <t>C055</t>
  </si>
  <si>
    <t>C051</t>
  </si>
  <si>
    <t>C052</t>
  </si>
  <si>
    <t>C056</t>
  </si>
  <si>
    <t>C057</t>
  </si>
  <si>
    <t>C053</t>
  </si>
  <si>
    <t>C054</t>
  </si>
  <si>
    <t>CHARGES FOR CUSTOMERS ON ETCL EMBEDDED NETWORKS IN LONDON POWER NETWORK'S DSA ( GSP_C)</t>
  </si>
  <si>
    <t>120, 121, 122, 123, 125, 126, 420, 421, 425, 426, 427, 428,  720, 721, 723, 726, 920, 921, 922</t>
  </si>
  <si>
    <t>560, 561, 565, 566</t>
  </si>
  <si>
    <t>124, 127, 128, 422, 423,  722, 724, 725, 727, 728, 923</t>
  </si>
  <si>
    <t>562, 567</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</si>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</sst>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 _(???,???,??0.000_);[Red]\ \(???,???,??0.000\);"/>
    <numFmt numFmtId="172" formatCode="\ _(???,???,??0.00_);[Red]\ \(???,???,??0.00\);"/>
    <numFmt numFmtId="173" formatCode="0.000_ ;[White]\-0.000\ "/>
    <numFmt numFmtId="174" formatCode="#,##0.000_ ;[Red]\-#,##0.000\ "/>
    <numFmt numFmtId="175" formatCode="0.00;[Red]\-0.00;?;"/>
    <numFmt numFmtId="176" formatCode="0.000_ ;\-0.000\ "/>
  </numFmts>
  <fonts count="26" x14ac:knownFonts="1">
    <font>
      <sz val="10"/>
      <name val="Arial"/>
    </font>
    <font>
      <sz val="11"/>
      <color theme="1"/>
      <name val="Calibri"/>
      <family val="2"/>
      <scheme val="minor"/>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4"/>
      <name val="Arial"/>
      <family val="2"/>
    </font>
    <font>
      <sz val="10"/>
      <color indexed="8"/>
      <name val="Calibri"/>
      <family val="2"/>
    </font>
    <font>
      <b/>
      <sz val="8"/>
      <name val="Arial"/>
      <family val="2"/>
    </font>
    <font>
      <b/>
      <sz val="10"/>
      <color indexed="8"/>
      <name val="Calibri"/>
      <family val="2"/>
    </font>
    <font>
      <b/>
      <sz val="10"/>
      <color theme="0"/>
      <name val="Arial"/>
      <family val="2"/>
    </font>
    <font>
      <b/>
      <sz val="11"/>
      <color theme="0"/>
      <name val="Arial"/>
      <family val="2"/>
    </font>
    <font>
      <b/>
      <sz val="11"/>
      <name val="Arial"/>
      <family val="2"/>
    </font>
    <font>
      <sz val="10"/>
      <color indexed="8"/>
      <name val="Arial"/>
      <family val="2"/>
    </font>
    <font>
      <b/>
      <sz val="10"/>
      <color theme="1"/>
      <name val="Arial"/>
      <family val="2"/>
    </font>
    <font>
      <sz val="11"/>
      <color theme="0"/>
      <name val="Arial"/>
      <family val="2"/>
    </font>
    <font>
      <b/>
      <sz val="12"/>
      <name val="Arial"/>
      <family val="2"/>
    </font>
    <font>
      <b/>
      <sz val="11"/>
      <color indexed="8"/>
      <name val="Arial"/>
      <family val="2"/>
    </font>
  </fonts>
  <fills count="2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rgb="FFFFCC99"/>
        <bgColor indexed="64"/>
      </patternFill>
    </fill>
    <fill>
      <patternFill patternType="solid">
        <fgColor theme="0" tint="-4.9989318521683403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s>
  <cellStyleXfs count="10">
    <xf numFmtId="0" fontId="0" fillId="0" borderId="0"/>
    <xf numFmtId="0" fontId="6" fillId="0" borderId="8" applyNumberFormat="0" applyFill="0" applyAlignment="0" applyProtection="0"/>
    <xf numFmtId="0" fontId="7" fillId="0" borderId="0" applyNumberFormat="0" applyFill="0" applyBorder="0" applyAlignment="0" applyProtection="0"/>
    <xf numFmtId="0" fontId="8" fillId="5" borderId="9" applyNumberFormat="0" applyAlignment="0" applyProtection="0"/>
    <xf numFmtId="0" fontId="9" fillId="0" borderId="0" applyNumberFormat="0" applyFill="0" applyBorder="0" applyAlignment="0" applyProtection="0">
      <alignment vertical="top"/>
      <protection locked="0"/>
    </xf>
    <xf numFmtId="0" fontId="3" fillId="0" borderId="0"/>
    <xf numFmtId="0" fontId="21" fillId="0" borderId="0"/>
    <xf numFmtId="43" fontId="3" fillId="0" borderId="0" applyFont="0" applyFill="0" applyBorder="0" applyAlignment="0" applyProtection="0"/>
    <xf numFmtId="0" fontId="1" fillId="0" borderId="0"/>
    <xf numFmtId="0" fontId="1" fillId="0" borderId="0"/>
  </cellStyleXfs>
  <cellXfs count="224">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4" applyFont="1" applyFill="1" applyAlignment="1" applyProtection="1">
      <alignment vertical="center"/>
    </xf>
    <xf numFmtId="0" fontId="9" fillId="0" borderId="0" xfId="4" applyAlignment="1" applyProtection="1">
      <alignment horizontal="left" vertical="top"/>
    </xf>
    <xf numFmtId="49" fontId="12" fillId="5" borderId="9" xfId="3"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8" xfId="1" applyNumberFormat="1" applyAlignment="1" applyProtection="1">
      <alignment vertical="center"/>
      <protection locked="0"/>
    </xf>
    <xf numFmtId="49" fontId="7" fillId="6" borderId="0" xfId="2" applyNumberFormat="1" applyFill="1" applyAlignment="1" applyProtection="1">
      <alignment horizontal="center" vertical="center" wrapText="1"/>
      <protection locked="0"/>
    </xf>
    <xf numFmtId="49" fontId="7" fillId="6" borderId="0" xfId="2" quotePrefix="1" applyNumberFormat="1" applyFill="1" applyAlignment="1" applyProtection="1">
      <alignment horizontal="left" vertical="center" wrapText="1"/>
      <protection locked="0"/>
    </xf>
    <xf numFmtId="49" fontId="7" fillId="6" borderId="0" xfId="2" applyNumberFormat="1" applyFill="1" applyAlignment="1" applyProtection="1">
      <alignment vertical="center" wrapText="1"/>
      <protection locked="0"/>
    </xf>
    <xf numFmtId="169" fontId="3" fillId="3" borderId="1" xfId="0" applyNumberFormat="1" applyFont="1" applyFill="1" applyBorder="1" applyAlignment="1" applyProtection="1">
      <alignment horizontal="center" vertical="center"/>
      <protection locked="0"/>
    </xf>
    <xf numFmtId="49" fontId="12" fillId="5" borderId="9" xfId="3"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170" fontId="0" fillId="9" borderId="1" xfId="0" applyNumberFormat="1" applyFill="1" applyBorder="1" applyAlignment="1" applyProtection="1">
      <alignment horizontal="center" vertical="center"/>
      <protection locked="0"/>
    </xf>
    <xf numFmtId="170" fontId="3" fillId="3" borderId="1" xfId="0" applyNumberFormat="1" applyFont="1" applyFill="1" applyBorder="1" applyAlignment="1" applyProtection="1">
      <alignment horizontal="center" vertical="center"/>
      <protection locked="0"/>
    </xf>
    <xf numFmtId="0" fontId="3" fillId="11" borderId="1" xfId="0" applyFont="1" applyFill="1" applyBorder="1" applyAlignment="1" applyProtection="1">
      <alignment horizontal="center" vertical="center" wrapText="1"/>
      <protection locked="0"/>
    </xf>
    <xf numFmtId="0" fontId="9" fillId="2" borderId="0" xfId="4" applyFont="1" applyFill="1" applyAlignment="1" applyProtection="1">
      <alignment vertical="center"/>
    </xf>
    <xf numFmtId="0" fontId="3" fillId="2" borderId="0" xfId="0" applyFont="1" applyFill="1" applyAlignment="1">
      <alignment vertical="center"/>
    </xf>
    <xf numFmtId="0" fontId="14"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1" fontId="15" fillId="12" borderId="1" xfId="0" applyNumberFormat="1" applyFont="1" applyFill="1" applyBorder="1" applyAlignment="1">
      <alignment horizontal="center" vertical="center"/>
    </xf>
    <xf numFmtId="172" fontId="15" fillId="12" borderId="1" xfId="0" applyNumberFormat="1" applyFont="1" applyFill="1" applyBorder="1" applyAlignment="1">
      <alignment horizontal="center" vertical="center"/>
    </xf>
    <xf numFmtId="0" fontId="4" fillId="13"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4" quotePrefix="1" applyAlignment="1" applyProtection="1">
      <alignment horizontal="left" vertical="top"/>
    </xf>
    <xf numFmtId="49" fontId="17"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1" fontId="15" fillId="12" borderId="1" xfId="0" applyNumberFormat="1" applyFont="1" applyFill="1" applyBorder="1" applyAlignment="1" applyProtection="1">
      <alignment horizontal="center" vertical="center"/>
      <protection locked="0"/>
    </xf>
    <xf numFmtId="172" fontId="15" fillId="12" borderId="1" xfId="0" applyNumberFormat="1" applyFont="1" applyFill="1" applyBorder="1" applyAlignment="1" applyProtection="1">
      <alignment horizontal="center" vertical="center"/>
      <protection locked="0"/>
    </xf>
    <xf numFmtId="171" fontId="15" fillId="9" borderId="1" xfId="0" applyNumberFormat="1" applyFont="1" applyFill="1" applyBorder="1" applyAlignment="1" applyProtection="1">
      <alignment horizontal="center" vertical="center"/>
      <protection locked="0"/>
    </xf>
    <xf numFmtId="172" fontId="15" fillId="9" borderId="1" xfId="0" applyNumberFormat="1" applyFont="1" applyFill="1" applyBorder="1" applyAlignment="1" applyProtection="1">
      <alignment horizontal="center" vertical="center"/>
      <protection locked="0"/>
    </xf>
    <xf numFmtId="0" fontId="4" fillId="14" borderId="1" xfId="0" quotePrefix="1" applyFont="1" applyFill="1" applyBorder="1" applyAlignment="1">
      <alignment horizontal="center" vertical="center" wrapText="1"/>
    </xf>
    <xf numFmtId="0" fontId="4" fillId="15" borderId="1" xfId="0" quotePrefix="1" applyFont="1" applyFill="1" applyBorder="1" applyAlignment="1">
      <alignment horizontal="center" vertical="center" wrapText="1"/>
    </xf>
    <xf numFmtId="49" fontId="0" fillId="16" borderId="1" xfId="0" applyNumberFormat="1" applyFill="1" applyBorder="1" applyAlignment="1" applyProtection="1">
      <alignment horizontal="left" vertical="top" wrapText="1"/>
      <protection locked="0"/>
    </xf>
    <xf numFmtId="171" fontId="15" fillId="16" borderId="1" xfId="0" applyNumberFormat="1" applyFont="1" applyFill="1" applyBorder="1" applyAlignment="1" applyProtection="1">
      <alignment horizontal="center" vertical="center"/>
      <protection locked="0"/>
    </xf>
    <xf numFmtId="172" fontId="15" fillId="16" borderId="1" xfId="0" applyNumberFormat="1" applyFont="1" applyFill="1" applyBorder="1" applyAlignment="1" applyProtection="1">
      <alignment horizontal="center" vertical="center"/>
      <protection locked="0"/>
    </xf>
    <xf numFmtId="172" fontId="15" fillId="17" borderId="1" xfId="0" applyNumberFormat="1" applyFont="1" applyFill="1" applyBorder="1" applyAlignment="1" applyProtection="1">
      <alignment horizontal="center" vertical="center"/>
      <protection locked="0"/>
    </xf>
    <xf numFmtId="0" fontId="3" fillId="0" borderId="0" xfId="5"/>
    <xf numFmtId="0" fontId="3" fillId="0" borderId="0" xfId="5" applyAlignment="1">
      <alignment horizontal="left"/>
    </xf>
    <xf numFmtId="0" fontId="4" fillId="0" borderId="0" xfId="5" applyFont="1" applyAlignment="1">
      <alignment horizontal="center" vertical="top" wrapText="1"/>
    </xf>
    <xf numFmtId="0" fontId="3" fillId="0" borderId="0" xfId="5" applyAlignment="1">
      <alignment horizontal="center" vertical="top" wrapText="1"/>
    </xf>
    <xf numFmtId="0" fontId="3" fillId="0" borderId="0" xfId="5"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9" fillId="0" borderId="0" xfId="4" applyAlignment="1" applyProtection="1"/>
    <xf numFmtId="49" fontId="13" fillId="18" borderId="0" xfId="2" applyNumberFormat="1" applyFont="1" applyFill="1" applyBorder="1" applyAlignment="1">
      <alignment horizontal="center" vertical="center" wrapText="1"/>
    </xf>
    <xf numFmtId="0" fontId="0" fillId="18" borderId="0" xfId="0" applyFill="1" applyBorder="1" applyAlignment="1">
      <alignment vertical="center"/>
    </xf>
    <xf numFmtId="49" fontId="13" fillId="18" borderId="11" xfId="2" applyNumberFormat="1" applyFont="1" applyFill="1" applyBorder="1" applyAlignment="1">
      <alignment horizontal="center" vertical="center" wrapText="1"/>
    </xf>
    <xf numFmtId="0" fontId="13" fillId="18" borderId="0" xfId="2" applyNumberFormat="1" applyFont="1" applyFill="1" applyBorder="1" applyAlignment="1">
      <alignment horizontal="center" vertical="center" wrapText="1"/>
    </xf>
    <xf numFmtId="0" fontId="4" fillId="7" borderId="7" xfId="0" applyFont="1" applyFill="1" applyBorder="1" applyAlignment="1" applyProtection="1">
      <alignment vertical="center" wrapText="1"/>
      <protection locked="0"/>
    </xf>
    <xf numFmtId="0" fontId="18" fillId="19" borderId="1" xfId="0" applyFont="1" applyFill="1" applyBorder="1" applyAlignment="1" applyProtection="1">
      <alignment horizontal="center" vertical="center" wrapText="1"/>
      <protection locked="0"/>
    </xf>
    <xf numFmtId="0" fontId="18" fillId="21" borderId="1" xfId="0" applyFont="1" applyFill="1" applyBorder="1" applyAlignment="1" applyProtection="1">
      <alignment horizontal="center" vertical="center" wrapText="1"/>
      <protection locked="0"/>
    </xf>
    <xf numFmtId="0" fontId="18" fillId="22" borderId="1" xfId="0" applyFont="1" applyFill="1" applyBorder="1" applyAlignment="1" applyProtection="1">
      <alignment horizontal="center" vertical="center" wrapText="1"/>
      <protection locked="0"/>
    </xf>
    <xf numFmtId="0" fontId="4" fillId="23" borderId="1" xfId="0" applyFont="1" applyFill="1" applyBorder="1" applyAlignment="1" applyProtection="1">
      <alignment horizontal="center" vertical="center" wrapText="1"/>
      <protection locked="0"/>
    </xf>
    <xf numFmtId="170" fontId="19" fillId="19" borderId="1" xfId="0" applyNumberFormat="1" applyFont="1" applyFill="1" applyBorder="1" applyAlignment="1" applyProtection="1">
      <alignment horizontal="center" vertical="center"/>
      <protection locked="0"/>
    </xf>
    <xf numFmtId="170" fontId="20" fillId="20" borderId="1" xfId="0" applyNumberFormat="1" applyFont="1" applyFill="1" applyBorder="1" applyAlignment="1" applyProtection="1">
      <alignment horizontal="center" vertical="center"/>
      <protection locked="0"/>
    </xf>
    <xf numFmtId="165" fontId="19" fillId="21" borderId="1" xfId="0" applyNumberFormat="1" applyFont="1" applyFill="1" applyBorder="1" applyAlignment="1" applyProtection="1">
      <alignment horizontal="center" vertical="center"/>
      <protection locked="0"/>
    </xf>
    <xf numFmtId="170" fontId="19" fillId="22" borderId="1" xfId="0" applyNumberFormat="1" applyFont="1" applyFill="1" applyBorder="1" applyAlignment="1" applyProtection="1">
      <alignment horizontal="center" vertical="center"/>
      <protection locked="0"/>
    </xf>
    <xf numFmtId="170" fontId="20" fillId="23" borderId="1" xfId="0" applyNumberFormat="1" applyFont="1" applyFill="1" applyBorder="1" applyAlignment="1" applyProtection="1">
      <alignment horizontal="center" vertical="center"/>
      <protection locked="0"/>
    </xf>
    <xf numFmtId="173" fontId="19" fillId="19" borderId="1" xfId="0" applyNumberFormat="1" applyFont="1" applyFill="1" applyBorder="1" applyAlignment="1" applyProtection="1">
      <alignment horizontal="center" vertical="center"/>
      <protection locked="0"/>
    </xf>
    <xf numFmtId="170" fontId="19" fillId="20" borderId="1" xfId="0" applyNumberFormat="1" applyFont="1" applyFill="1" applyBorder="1" applyAlignment="1" applyProtection="1">
      <alignment horizontal="center" vertical="center"/>
      <protection locked="0"/>
    </xf>
    <xf numFmtId="0" fontId="4" fillId="0" borderId="7" xfId="0" applyFont="1" applyBorder="1" applyAlignment="1">
      <alignment horizontal="left" vertical="center" wrapText="1" indent="1"/>
    </xf>
    <xf numFmtId="0" fontId="3" fillId="0" borderId="7" xfId="0" applyFont="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18" borderId="1" xfId="0" applyFont="1" applyFill="1" applyBorder="1" applyAlignment="1">
      <alignment horizontal="center" vertical="center" wrapText="1"/>
    </xf>
    <xf numFmtId="0" fontId="0" fillId="18" borderId="0" xfId="0" applyFill="1"/>
    <xf numFmtId="0" fontId="0" fillId="18" borderId="0" xfId="0" applyFill="1" applyAlignment="1">
      <alignment vertical="center"/>
    </xf>
    <xf numFmtId="0" fontId="4" fillId="0" borderId="1" xfId="0" applyFont="1" applyBorder="1" applyAlignment="1">
      <alignment horizontal="left" vertical="center" wrapText="1" indent="1"/>
    </xf>
    <xf numFmtId="0" fontId="0" fillId="18" borderId="0" xfId="0" applyFill="1" applyBorder="1"/>
    <xf numFmtId="174" fontId="0" fillId="9" borderId="1" xfId="0" applyNumberFormat="1" applyFill="1" applyBorder="1" applyAlignment="1" applyProtection="1">
      <alignment horizontal="center" vertical="center"/>
      <protection locked="0"/>
    </xf>
    <xf numFmtId="0" fontId="3" fillId="2" borderId="0" xfId="5" applyFill="1" applyAlignment="1">
      <alignment horizontal="center" vertical="center"/>
    </xf>
    <xf numFmtId="0" fontId="3" fillId="2" borderId="0" xfId="5" applyFill="1" applyAlignment="1">
      <alignment vertical="center"/>
    </xf>
    <xf numFmtId="166" fontId="3" fillId="2" borderId="0" xfId="5" applyNumberFormat="1" applyFill="1" applyAlignment="1">
      <alignment horizontal="center" vertical="center"/>
    </xf>
    <xf numFmtId="0" fontId="3" fillId="2" borderId="0" xfId="5" applyFill="1"/>
    <xf numFmtId="0" fontId="13" fillId="18" borderId="0" xfId="2" applyNumberFormat="1" applyFont="1" applyFill="1" applyBorder="1" applyAlignment="1" applyProtection="1">
      <alignment horizontal="center" vertical="center" wrapText="1"/>
    </xf>
    <xf numFmtId="0" fontId="13" fillId="18" borderId="0" xfId="2" applyNumberFormat="1" applyFont="1" applyFill="1" applyBorder="1" applyAlignment="1">
      <alignment vertical="center" wrapText="1"/>
    </xf>
    <xf numFmtId="0" fontId="4" fillId="7" borderId="1" xfId="5" applyFont="1" applyFill="1" applyBorder="1" applyAlignment="1" applyProtection="1">
      <alignment vertical="center" wrapText="1"/>
      <protection locked="0"/>
    </xf>
    <xf numFmtId="0" fontId="18" fillId="19" borderId="1" xfId="5" applyFont="1" applyFill="1" applyBorder="1" applyAlignment="1" applyProtection="1">
      <alignment horizontal="center" vertical="center" wrapText="1"/>
      <protection locked="0"/>
    </xf>
    <xf numFmtId="170" fontId="4" fillId="20" borderId="1" xfId="5" applyNumberFormat="1" applyFont="1" applyFill="1" applyBorder="1" applyAlignment="1" applyProtection="1">
      <alignment horizontal="center" vertical="center"/>
      <protection locked="0"/>
    </xf>
    <xf numFmtId="0" fontId="18" fillId="21" borderId="1" xfId="5" applyFont="1" applyFill="1" applyBorder="1" applyAlignment="1" applyProtection="1">
      <alignment horizontal="center" vertical="center" wrapText="1"/>
      <protection locked="0"/>
    </xf>
    <xf numFmtId="0" fontId="18" fillId="22" borderId="1" xfId="5" applyFont="1" applyFill="1" applyBorder="1" applyAlignment="1" applyProtection="1">
      <alignment horizontal="center" vertical="center" wrapText="1"/>
      <protection locked="0"/>
    </xf>
    <xf numFmtId="0" fontId="4" fillId="23" borderId="1" xfId="5" applyFont="1" applyFill="1" applyBorder="1" applyAlignment="1" applyProtection="1">
      <alignment horizontal="center" vertical="center" wrapText="1"/>
      <protection locked="0"/>
    </xf>
    <xf numFmtId="0" fontId="4" fillId="0" borderId="1" xfId="5" applyFont="1" applyBorder="1" applyAlignment="1">
      <alignment horizontal="left" vertical="center" wrapText="1" indent="1"/>
    </xf>
    <xf numFmtId="0" fontId="3" fillId="0" borderId="7" xfId="5" applyFont="1" applyBorder="1" applyAlignment="1">
      <alignment horizontal="center" vertical="center" wrapText="1"/>
    </xf>
    <xf numFmtId="0" fontId="3" fillId="4" borderId="1" xfId="5" applyFont="1" applyFill="1" applyBorder="1" applyAlignment="1">
      <alignment vertical="center" wrapText="1"/>
    </xf>
    <xf numFmtId="0" fontId="3" fillId="18" borderId="0" xfId="5" applyFont="1" applyFill="1" applyBorder="1" applyAlignment="1">
      <alignment horizontal="center" vertical="center" wrapText="1"/>
    </xf>
    <xf numFmtId="0" fontId="3" fillId="0" borderId="1" xfId="5" applyFont="1" applyFill="1" applyBorder="1" applyAlignment="1">
      <alignment horizontal="center" vertical="center" wrapText="1"/>
    </xf>
    <xf numFmtId="0" fontId="3" fillId="4" borderId="1" xfId="5" applyFont="1" applyFill="1" applyBorder="1" applyAlignment="1">
      <alignment horizontal="center" vertical="center" wrapText="1"/>
    </xf>
    <xf numFmtId="0" fontId="3" fillId="0" borderId="4" xfId="5" applyFont="1" applyBorder="1" applyAlignment="1">
      <alignment horizontal="center" vertical="center" wrapText="1"/>
    </xf>
    <xf numFmtId="0" fontId="3" fillId="0" borderId="1" xfId="5" applyFont="1" applyBorder="1" applyAlignment="1">
      <alignment horizontal="center" vertical="center" wrapText="1"/>
    </xf>
    <xf numFmtId="0" fontId="3" fillId="18" borderId="1" xfId="5" applyFont="1" applyFill="1" applyBorder="1" applyAlignment="1">
      <alignment horizontal="center" vertical="center" wrapText="1"/>
    </xf>
    <xf numFmtId="0" fontId="3" fillId="18" borderId="0" xfId="5" applyFill="1" applyBorder="1" applyAlignment="1">
      <alignment horizontal="center" vertical="center"/>
    </xf>
    <xf numFmtId="0" fontId="3" fillId="18" borderId="0" xfId="5" applyFill="1" applyBorder="1" applyAlignment="1">
      <alignment vertical="center"/>
    </xf>
    <xf numFmtId="0" fontId="3" fillId="18" borderId="0" xfId="5" applyFill="1"/>
    <xf numFmtId="0" fontId="3" fillId="18" borderId="0" xfId="5" applyFill="1" applyAlignment="1">
      <alignment vertical="center"/>
    </xf>
    <xf numFmtId="0" fontId="4" fillId="18" borderId="0" xfId="5" applyFont="1" applyFill="1" applyBorder="1" applyAlignment="1">
      <alignment vertical="center" wrapText="1"/>
    </xf>
    <xf numFmtId="0" fontId="3" fillId="18" borderId="0" xfId="5" applyFill="1" applyBorder="1"/>
    <xf numFmtId="0" fontId="4" fillId="18" borderId="0" xfId="5" applyFont="1" applyFill="1" applyBorder="1" applyAlignment="1">
      <alignment horizontal="left" vertical="center" wrapText="1"/>
    </xf>
    <xf numFmtId="0" fontId="3" fillId="18" borderId="0" xfId="5" applyFont="1" applyFill="1" applyBorder="1" applyAlignment="1">
      <alignment horizontal="left" vertical="center" wrapText="1"/>
    </xf>
    <xf numFmtId="0" fontId="4" fillId="11" borderId="1" xfId="5" quotePrefix="1" applyFont="1" applyFill="1" applyBorder="1" applyAlignment="1" applyProtection="1">
      <alignment horizontal="left" vertical="center" wrapText="1" indent="3"/>
    </xf>
    <xf numFmtId="0" fontId="4" fillId="7" borderId="1" xfId="5" quotePrefix="1" applyFont="1" applyFill="1" applyBorder="1" applyAlignment="1" applyProtection="1">
      <alignment horizontal="center" vertical="center" wrapText="1"/>
    </xf>
    <xf numFmtId="0" fontId="4" fillId="7" borderId="1" xfId="5" applyFont="1" applyFill="1" applyBorder="1" applyAlignment="1" applyProtection="1">
      <alignment horizontal="center" vertical="center" wrapText="1"/>
    </xf>
    <xf numFmtId="0" fontId="4" fillId="7" borderId="1" xfId="5" applyFont="1" applyFill="1" applyBorder="1" applyAlignment="1">
      <alignment horizontal="center" vertical="center" wrapText="1"/>
    </xf>
    <xf numFmtId="0" fontId="4" fillId="7" borderId="1" xfId="5" applyFont="1" applyFill="1" applyBorder="1" applyAlignment="1" applyProtection="1">
      <alignment vertical="center" wrapText="1"/>
    </xf>
    <xf numFmtId="49" fontId="11" fillId="8" borderId="1" xfId="5" applyNumberFormat="1" applyFont="1" applyFill="1" applyBorder="1" applyAlignment="1" applyProtection="1">
      <alignment horizontal="center" vertical="center" wrapText="1"/>
      <protection locked="0"/>
    </xf>
    <xf numFmtId="49" fontId="22" fillId="24" borderId="1" xfId="5" applyNumberFormat="1" applyFont="1" applyFill="1" applyBorder="1" applyAlignment="1">
      <alignment horizontal="left" vertical="center" wrapText="1"/>
    </xf>
    <xf numFmtId="0" fontId="4" fillId="7" borderId="1" xfId="5" quotePrefix="1" applyFont="1" applyFill="1" applyBorder="1" applyAlignment="1" applyProtection="1">
      <alignment horizontal="left" vertical="center" wrapText="1"/>
    </xf>
    <xf numFmtId="49" fontId="13" fillId="11" borderId="4" xfId="2" quotePrefix="1" applyNumberFormat="1" applyFont="1" applyFill="1" applyBorder="1" applyAlignment="1" applyProtection="1">
      <alignment horizontal="left" vertical="center" wrapText="1"/>
      <protection hidden="1"/>
    </xf>
    <xf numFmtId="49" fontId="13" fillId="11" borderId="5" xfId="2" quotePrefix="1" applyNumberFormat="1" applyFont="1" applyFill="1" applyBorder="1" applyAlignment="1" applyProtection="1">
      <alignment horizontal="left" vertical="center" wrapText="1"/>
      <protection hidden="1"/>
    </xf>
    <xf numFmtId="49" fontId="22" fillId="24" borderId="1" xfId="5" applyNumberFormat="1" applyFont="1" applyFill="1" applyBorder="1" applyAlignment="1" applyProtection="1">
      <alignment vertical="center" wrapText="1"/>
    </xf>
    <xf numFmtId="165" fontId="3" fillId="3" borderId="1" xfId="5" applyNumberFormat="1" applyFont="1" applyFill="1" applyBorder="1" applyAlignment="1" applyProtection="1">
      <alignment horizontal="center" vertical="center"/>
    </xf>
    <xf numFmtId="49" fontId="22" fillId="24" borderId="1" xfId="5" quotePrefix="1" applyNumberFormat="1" applyFont="1" applyFill="1" applyBorder="1" applyAlignment="1">
      <alignment horizontal="left" vertical="center" wrapText="1"/>
    </xf>
    <xf numFmtId="165" fontId="3" fillId="4" borderId="1" xfId="5" applyNumberFormat="1" applyFont="1" applyFill="1" applyBorder="1" applyAlignment="1" applyProtection="1">
      <alignment horizontal="center" vertical="center"/>
    </xf>
    <xf numFmtId="170" fontId="3" fillId="3" borderId="1" xfId="5" applyNumberFormat="1" applyFont="1" applyFill="1" applyBorder="1" applyAlignment="1" applyProtection="1">
      <alignment horizontal="center" vertical="center"/>
      <protection locked="0"/>
    </xf>
    <xf numFmtId="49" fontId="22" fillId="24" borderId="1" xfId="5" quotePrefix="1" applyNumberFormat="1" applyFont="1" applyFill="1" applyBorder="1" applyAlignment="1" applyProtection="1">
      <alignment horizontal="left" vertical="center" wrapText="1"/>
    </xf>
    <xf numFmtId="2" fontId="3" fillId="2" borderId="0" xfId="5" applyNumberFormat="1" applyFill="1" applyAlignment="1">
      <alignment horizontal="center" vertical="center"/>
    </xf>
    <xf numFmtId="0" fontId="0" fillId="25" borderId="0" xfId="0" applyFill="1"/>
    <xf numFmtId="0" fontId="4" fillId="0" borderId="7" xfId="0" applyFont="1" applyBorder="1" applyAlignment="1">
      <alignment vertical="center" wrapText="1"/>
    </xf>
    <xf numFmtId="0" fontId="4" fillId="0" borderId="1" xfId="0" applyFont="1" applyBorder="1" applyAlignment="1">
      <alignment horizontal="left" vertical="center" wrapText="1"/>
    </xf>
    <xf numFmtId="0" fontId="0" fillId="25" borderId="0" xfId="0" applyFill="1" applyBorder="1"/>
    <xf numFmtId="0" fontId="3" fillId="0" borderId="1" xfId="0" applyFont="1" applyBorder="1" applyAlignment="1">
      <alignment vertical="center" wrapText="1"/>
    </xf>
    <xf numFmtId="165"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4" fillId="18" borderId="0" xfId="0" applyFont="1" applyFill="1" applyBorder="1" applyAlignment="1">
      <alignment vertical="top" wrapText="1"/>
    </xf>
    <xf numFmtId="0" fontId="3" fillId="18" borderId="0" xfId="0" applyFont="1" applyFill="1" applyBorder="1" applyAlignment="1">
      <alignment wrapText="1"/>
    </xf>
    <xf numFmtId="0" fontId="4" fillId="18" borderId="3" xfId="0" applyFont="1" applyFill="1" applyBorder="1" applyAlignment="1">
      <alignment vertical="top" wrapText="1"/>
    </xf>
    <xf numFmtId="49" fontId="13" fillId="18" borderId="5" xfId="2" applyNumberFormat="1" applyFont="1" applyFill="1" applyBorder="1" applyAlignment="1">
      <alignment horizontal="center" vertical="center" wrapText="1"/>
    </xf>
    <xf numFmtId="170" fontId="11" fillId="9" borderId="1" xfId="5" applyNumberFormat="1" applyFont="1" applyFill="1" applyBorder="1" applyAlignment="1" applyProtection="1">
      <alignment horizontal="center" vertical="center"/>
      <protection locked="0"/>
    </xf>
    <xf numFmtId="169" fontId="11" fillId="3" borderId="1" xfId="5" applyNumberFormat="1" applyFont="1" applyFill="1" applyBorder="1" applyAlignment="1" applyProtection="1">
      <alignment horizontal="center" vertical="center"/>
      <protection locked="0"/>
    </xf>
    <xf numFmtId="164" fontId="11" fillId="10" borderId="1" xfId="5" applyNumberFormat="1" applyFont="1" applyFill="1" applyBorder="1" applyAlignment="1" applyProtection="1">
      <alignment horizontal="center" vertical="center"/>
      <protection locked="0"/>
    </xf>
    <xf numFmtId="169" fontId="11" fillId="3" borderId="1" xfId="5" applyNumberFormat="1" applyFont="1" applyFill="1" applyBorder="1" applyAlignment="1" applyProtection="1">
      <alignment horizontal="center" vertical="center"/>
    </xf>
    <xf numFmtId="173" fontId="23" fillId="19" borderId="1" xfId="5" applyNumberFormat="1" applyFont="1" applyFill="1" applyBorder="1" applyAlignment="1" applyProtection="1">
      <alignment horizontal="center" vertical="center"/>
      <protection locked="0"/>
    </xf>
    <xf numFmtId="170" fontId="11" fillId="20" borderId="1" xfId="5" applyNumberFormat="1" applyFont="1" applyFill="1" applyBorder="1" applyAlignment="1" applyProtection="1">
      <alignment horizontal="center" vertical="center"/>
      <protection locked="0"/>
    </xf>
    <xf numFmtId="170" fontId="23" fillId="21" borderId="1" xfId="5" applyNumberFormat="1" applyFont="1" applyFill="1" applyBorder="1" applyAlignment="1" applyProtection="1">
      <alignment horizontal="center" vertical="center"/>
      <protection locked="0"/>
    </xf>
    <xf numFmtId="175" fontId="11" fillId="10" borderId="1" xfId="5" applyNumberFormat="1" applyFont="1" applyFill="1" applyBorder="1" applyAlignment="1" applyProtection="1">
      <alignment horizontal="center" vertical="center"/>
    </xf>
    <xf numFmtId="173" fontId="23" fillId="22" borderId="1" xfId="5" applyNumberFormat="1" applyFont="1" applyFill="1" applyBorder="1" applyAlignment="1" applyProtection="1">
      <alignment horizontal="center" vertical="center"/>
      <protection locked="0"/>
    </xf>
    <xf numFmtId="170" fontId="11" fillId="23" borderId="1" xfId="5" applyNumberFormat="1" applyFont="1" applyFill="1" applyBorder="1" applyAlignment="1" applyProtection="1">
      <alignment horizontal="center" vertical="center"/>
      <protection locked="0"/>
    </xf>
    <xf numFmtId="170" fontId="23" fillId="20" borderId="1" xfId="5" applyNumberFormat="1" applyFont="1" applyFill="1" applyBorder="1" applyAlignment="1" applyProtection="1">
      <alignment horizontal="center" vertical="center"/>
      <protection locked="0"/>
    </xf>
    <xf numFmtId="165" fontId="23" fillId="21" borderId="1" xfId="5" applyNumberFormat="1" applyFont="1" applyFill="1" applyBorder="1" applyAlignment="1" applyProtection="1">
      <alignment horizontal="center" vertical="center"/>
      <protection locked="0"/>
    </xf>
    <xf numFmtId="170" fontId="11" fillId="3" borderId="1" xfId="5" applyNumberFormat="1" applyFont="1" applyFill="1" applyBorder="1" applyAlignment="1" applyProtection="1">
      <alignment horizontal="center" vertical="center"/>
      <protection locked="0"/>
    </xf>
    <xf numFmtId="176" fontId="23" fillId="21" borderId="1" xfId="5" applyNumberFormat="1" applyFont="1" applyFill="1" applyBorder="1" applyAlignment="1" applyProtection="1">
      <alignment horizontal="center" vertical="center"/>
      <protection locked="0"/>
    </xf>
    <xf numFmtId="165" fontId="11" fillId="3" borderId="1" xfId="5" applyNumberFormat="1" applyFont="1" applyFill="1" applyBorder="1" applyAlignment="1" applyProtection="1">
      <alignment horizontal="center" vertical="center"/>
    </xf>
    <xf numFmtId="165" fontId="11" fillId="4" borderId="1" xfId="5" applyNumberFormat="1" applyFont="1" applyFill="1" applyBorder="1" applyAlignment="1" applyProtection="1">
      <alignment horizontal="center" vertical="center"/>
    </xf>
    <xf numFmtId="164" fontId="11" fillId="3" borderId="1" xfId="5" applyNumberFormat="1" applyFont="1" applyFill="1" applyBorder="1" applyAlignment="1" applyProtection="1">
      <alignment horizontal="center" vertical="center"/>
      <protection locked="0"/>
    </xf>
    <xf numFmtId="170" fontId="11" fillId="3" borderId="1" xfId="5" applyNumberFormat="1" applyFont="1" applyFill="1" applyBorder="1" applyAlignment="1" applyProtection="1">
      <alignment horizontal="center" vertical="center"/>
    </xf>
    <xf numFmtId="0" fontId="25" fillId="0" borderId="1" xfId="6" applyFont="1" applyFill="1" applyBorder="1" applyAlignment="1" applyProtection="1">
      <alignment horizontal="center" vertical="center" wrapText="1"/>
    </xf>
    <xf numFmtId="0" fontId="20" fillId="0" borderId="1" xfId="5" applyFont="1" applyBorder="1" applyAlignment="1" applyProtection="1">
      <alignment horizontal="center" vertical="center" wrapText="1"/>
    </xf>
    <xf numFmtId="170" fontId="4" fillId="3" borderId="1" xfId="5" applyNumberFormat="1" applyFont="1" applyFill="1" applyBorder="1" applyAlignment="1" applyProtection="1">
      <alignment horizontal="center" vertical="center"/>
      <protection locked="0"/>
    </xf>
    <xf numFmtId="170" fontId="20" fillId="3" borderId="1" xfId="5" applyNumberFormat="1" applyFont="1" applyFill="1" applyBorder="1" applyAlignment="1" applyProtection="1">
      <alignment horizontal="center" vertical="center"/>
      <protection locked="0"/>
    </xf>
    <xf numFmtId="49" fontId="7" fillId="6" borderId="0" xfId="2"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13" fillId="6" borderId="1" xfId="2" applyNumberFormat="1" applyFont="1" applyFill="1" applyBorder="1" applyAlignment="1">
      <alignment horizontal="center" vertical="center" wrapText="1"/>
    </xf>
    <xf numFmtId="170" fontId="4" fillId="20" borderId="4" xfId="0" applyNumberFormat="1" applyFont="1" applyFill="1" applyBorder="1" applyAlignment="1" applyProtection="1">
      <alignment horizontal="center" vertical="center"/>
      <protection locked="0"/>
    </xf>
    <xf numFmtId="170" fontId="4" fillId="20" borderId="6" xfId="0" applyNumberFormat="1" applyFont="1" applyFill="1" applyBorder="1" applyAlignment="1" applyProtection="1">
      <alignment horizontal="center" vertical="center"/>
      <protection locked="0"/>
    </xf>
    <xf numFmtId="0" fontId="4" fillId="7" borderId="4" xfId="0" applyFont="1" applyFill="1" applyBorder="1" applyAlignment="1" applyProtection="1">
      <alignment horizontal="center" vertical="center" wrapText="1"/>
      <protection locked="0"/>
    </xf>
    <xf numFmtId="0" fontId="4" fillId="7" borderId="6" xfId="0" applyFont="1" applyFill="1" applyBorder="1" applyAlignment="1" applyProtection="1">
      <alignment horizontal="center" vertical="center" wrapText="1"/>
      <protection locked="0"/>
    </xf>
    <xf numFmtId="0" fontId="24" fillId="2" borderId="11" xfId="0" applyFont="1" applyFill="1" applyBorder="1" applyAlignment="1">
      <alignment horizontal="center" vertical="center"/>
    </xf>
    <xf numFmtId="0" fontId="13" fillId="6" borderId="4" xfId="2" applyNumberFormat="1" applyFont="1" applyFill="1" applyBorder="1" applyAlignment="1">
      <alignment horizontal="center" vertical="center" wrapText="1"/>
    </xf>
    <xf numFmtId="0" fontId="13" fillId="6" borderId="5" xfId="2" applyNumberFormat="1" applyFont="1" applyFill="1" applyBorder="1" applyAlignment="1">
      <alignment horizontal="center" vertical="center" wrapText="1"/>
    </xf>
    <xf numFmtId="0" fontId="13" fillId="6" borderId="6" xfId="2" applyNumberFormat="1" applyFont="1" applyFill="1" applyBorder="1" applyAlignment="1">
      <alignment horizontal="center" vertical="center" wrapText="1"/>
    </xf>
    <xf numFmtId="0" fontId="4" fillId="0" borderId="1" xfId="0" applyFont="1" applyBorder="1" applyAlignment="1">
      <alignment horizontal="left" vertical="center" wrapText="1" indent="1"/>
    </xf>
    <xf numFmtId="0" fontId="3" fillId="4" borderId="1" xfId="0" applyFont="1" applyFill="1" applyBorder="1" applyAlignment="1">
      <alignment horizontal="center" vertical="center" wrapText="1"/>
    </xf>
    <xf numFmtId="0" fontId="4" fillId="0" borderId="4" xfId="0" applyFont="1" applyBorder="1" applyAlignment="1">
      <alignment horizontal="left" vertical="center" wrapText="1" indent="1"/>
    </xf>
    <xf numFmtId="0" fontId="4" fillId="0" borderId="6" xfId="0" applyFont="1" applyBorder="1" applyAlignment="1">
      <alignment horizontal="left" vertical="center" wrapText="1" indent="1"/>
    </xf>
    <xf numFmtId="0" fontId="4" fillId="0" borderId="5" xfId="0" applyFont="1" applyBorder="1" applyAlignment="1">
      <alignment horizontal="left" vertical="center" wrapText="1" indent="1"/>
    </xf>
    <xf numFmtId="0" fontId="3" fillId="0" borderId="1" xfId="0" applyFont="1" applyBorder="1" applyAlignment="1">
      <alignment horizontal="center" vertical="center" wrapText="1"/>
    </xf>
    <xf numFmtId="49" fontId="13" fillId="6" borderId="1" xfId="2"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top" wrapText="1"/>
    </xf>
    <xf numFmtId="0" fontId="2" fillId="0" borderId="1" xfId="0" applyFont="1" applyBorder="1" applyAlignment="1">
      <alignment wrapText="1"/>
    </xf>
    <xf numFmtId="0" fontId="0" fillId="0" borderId="1" xfId="0" applyBorder="1" applyAlignment="1"/>
    <xf numFmtId="0" fontId="0" fillId="0" borderId="1" xfId="0" applyBorder="1" applyAlignment="1">
      <alignment vertical="top" wrapText="1"/>
    </xf>
    <xf numFmtId="0" fontId="16" fillId="0" borderId="1" xfId="0" applyFont="1" applyBorder="1" applyAlignment="1">
      <alignment wrapText="1"/>
    </xf>
    <xf numFmtId="0" fontId="4" fillId="0" borderId="1" xfId="0" applyFont="1" applyBorder="1" applyAlignment="1"/>
    <xf numFmtId="0" fontId="4" fillId="0" borderId="1" xfId="5" applyFont="1" applyBorder="1" applyAlignment="1">
      <alignment horizontal="left" vertical="center" wrapText="1" indent="1"/>
    </xf>
    <xf numFmtId="49" fontId="13" fillId="6" borderId="4" xfId="2" applyNumberFormat="1" applyFont="1" applyFill="1" applyBorder="1" applyAlignment="1" applyProtection="1">
      <alignment horizontal="center" vertical="center" wrapText="1"/>
    </xf>
    <xf numFmtId="49" fontId="13" fillId="6" borderId="5" xfId="2" applyNumberFormat="1" applyFont="1" applyFill="1" applyBorder="1" applyAlignment="1" applyProtection="1">
      <alignment horizontal="center" vertical="center" wrapText="1"/>
    </xf>
    <xf numFmtId="49" fontId="13" fillId="6" borderId="6" xfId="2" applyNumberFormat="1" applyFont="1" applyFill="1" applyBorder="1" applyAlignment="1" applyProtection="1">
      <alignment horizontal="center" vertical="center" wrapText="1"/>
    </xf>
    <xf numFmtId="0" fontId="4" fillId="7" borderId="1" xfId="5" applyFont="1" applyFill="1" applyBorder="1" applyAlignment="1" applyProtection="1">
      <alignment horizontal="center" vertical="center" wrapText="1"/>
      <protection locked="0"/>
    </xf>
    <xf numFmtId="0" fontId="4" fillId="0" borderId="4" xfId="5" applyFont="1" applyBorder="1" applyAlignment="1">
      <alignment horizontal="left" vertical="center" wrapText="1" indent="1"/>
    </xf>
    <xf numFmtId="0" fontId="4" fillId="0" borderId="6" xfId="5" applyFont="1" applyBorder="1" applyAlignment="1">
      <alignment horizontal="left" vertical="center" wrapText="1" indent="1"/>
    </xf>
    <xf numFmtId="0" fontId="4" fillId="0" borderId="5" xfId="5" applyFont="1" applyBorder="1" applyAlignment="1">
      <alignment horizontal="left" vertical="center" wrapText="1" indent="1"/>
    </xf>
    <xf numFmtId="0" fontId="4" fillId="7" borderId="7"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7" borderId="5" xfId="0" applyFont="1" applyFill="1" applyBorder="1" applyAlignment="1" applyProtection="1">
      <alignment horizontal="center" vertical="center" wrapText="1"/>
      <protection locked="0"/>
    </xf>
    <xf numFmtId="49" fontId="13" fillId="6" borderId="4" xfId="2" applyNumberFormat="1" applyFont="1" applyFill="1" applyBorder="1" applyAlignment="1">
      <alignment horizontal="center" vertical="center" wrapText="1"/>
    </xf>
    <xf numFmtId="49" fontId="13" fillId="6" borderId="5" xfId="2" applyNumberFormat="1" applyFont="1" applyFill="1" applyBorder="1" applyAlignment="1">
      <alignment horizontal="center" vertical="center" wrapText="1"/>
    </xf>
    <xf numFmtId="49" fontId="13" fillId="6" borderId="6" xfId="2"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4" xfId="2" quotePrefix="1" applyNumberFormat="1" applyFont="1" applyFill="1" applyBorder="1" applyAlignment="1">
      <alignment horizontal="left" vertical="center" wrapText="1"/>
    </xf>
    <xf numFmtId="0" fontId="13" fillId="6" borderId="5" xfId="2" applyNumberFormat="1" applyFont="1" applyFill="1" applyBorder="1" applyAlignment="1">
      <alignment horizontal="left" vertical="center" wrapText="1"/>
    </xf>
    <xf numFmtId="0" fontId="13" fillId="6" borderId="6" xfId="2" applyNumberFormat="1" applyFont="1" applyFill="1" applyBorder="1" applyAlignment="1">
      <alignment horizontal="left" vertical="center" wrapText="1"/>
    </xf>
    <xf numFmtId="0" fontId="13" fillId="6" borderId="10" xfId="2" applyNumberFormat="1" applyFont="1" applyFill="1" applyBorder="1" applyAlignment="1">
      <alignment horizontal="center" vertical="center" wrapText="1"/>
    </xf>
    <xf numFmtId="0" fontId="13" fillId="6" borderId="11" xfId="2" applyNumberFormat="1" applyFont="1" applyFill="1" applyBorder="1" applyAlignment="1">
      <alignment horizontal="center" vertical="center" wrapText="1"/>
    </xf>
  </cellXfs>
  <cellStyles count="10">
    <cellStyle name="Comma 2" xfId="7"/>
    <cellStyle name="Heading 1" xfId="1" builtinId="16"/>
    <cellStyle name="Heading 4" xfId="2" builtinId="19"/>
    <cellStyle name="Hyperlink" xfId="4" builtinId="8"/>
    <cellStyle name="Input" xfId="3" builtinId="20"/>
    <cellStyle name="Normal" xfId="0" builtinId="0"/>
    <cellStyle name="Normal 2" xfId="5"/>
    <cellStyle name="Normal 2 2 2" xfId="8"/>
    <cellStyle name="Normal 3" xfId="9"/>
    <cellStyle name="Normal_Sheet1"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E6" sqref="E6"/>
    </sheetView>
  </sheetViews>
  <sheetFormatPr defaultRowHeight="12.75" x14ac:dyDescent="0.2"/>
  <cols>
    <col min="1" max="1" width="53.140625" customWidth="1"/>
    <col min="2" max="2" width="42.140625" customWidth="1"/>
    <col min="3" max="3" width="28" customWidth="1"/>
    <col min="4" max="4" width="18.140625" customWidth="1"/>
    <col min="5" max="5" width="21.5703125" customWidth="1"/>
  </cols>
  <sheetData>
    <row r="1" spans="1:5" x14ac:dyDescent="0.2">
      <c r="A1" s="19"/>
      <c r="B1" s="19"/>
      <c r="C1" s="19"/>
      <c r="D1" s="19"/>
      <c r="E1" s="19"/>
    </row>
    <row r="2" spans="1:5" ht="20.25" thickBot="1" x14ac:dyDescent="0.25">
      <c r="A2" s="20" t="s">
        <v>77</v>
      </c>
      <c r="B2" s="19"/>
      <c r="C2" s="19"/>
      <c r="D2" s="19"/>
      <c r="E2" s="19"/>
    </row>
    <row r="3" spans="1:5" ht="15.75" thickTop="1" x14ac:dyDescent="0.2">
      <c r="A3" s="19"/>
      <c r="B3" s="21" t="s">
        <v>89</v>
      </c>
      <c r="C3" s="21" t="s">
        <v>76</v>
      </c>
      <c r="D3" s="21" t="s">
        <v>92</v>
      </c>
      <c r="E3" s="21" t="s">
        <v>91</v>
      </c>
    </row>
    <row r="4" spans="1:5" ht="15" x14ac:dyDescent="0.2">
      <c r="A4" s="22" t="s">
        <v>93</v>
      </c>
      <c r="B4" s="25" t="s">
        <v>191</v>
      </c>
      <c r="C4" s="10" t="s">
        <v>2345</v>
      </c>
      <c r="D4" s="10" t="s">
        <v>2346</v>
      </c>
      <c r="E4" s="10" t="s">
        <v>2596</v>
      </c>
    </row>
    <row r="5" spans="1:5" x14ac:dyDescent="0.2">
      <c r="A5" s="19"/>
      <c r="B5" s="19"/>
      <c r="C5" s="19"/>
      <c r="D5" s="19"/>
      <c r="E5" s="19"/>
    </row>
    <row r="6" spans="1:5" x14ac:dyDescent="0.2">
      <c r="A6" s="19"/>
      <c r="B6" s="19"/>
      <c r="C6" s="19"/>
      <c r="D6" s="19"/>
      <c r="E6" s="19"/>
    </row>
    <row r="7" spans="1:5" ht="20.25" thickBot="1" x14ac:dyDescent="0.25">
      <c r="A7" s="20" t="s">
        <v>78</v>
      </c>
      <c r="B7" s="19"/>
      <c r="C7" s="19"/>
      <c r="D7" s="19"/>
      <c r="E7" s="19"/>
    </row>
    <row r="8" spans="1:5" ht="15.75" thickTop="1" x14ac:dyDescent="0.2">
      <c r="A8" s="23" t="s">
        <v>79</v>
      </c>
      <c r="B8" s="175" t="s">
        <v>80</v>
      </c>
      <c r="C8" s="175"/>
      <c r="D8" s="175"/>
      <c r="E8" s="175"/>
    </row>
    <row r="9" spans="1:5" ht="35.25" customHeight="1" x14ac:dyDescent="0.2">
      <c r="A9" s="9" t="s">
        <v>81</v>
      </c>
      <c r="B9" s="176" t="s">
        <v>88</v>
      </c>
      <c r="C9" s="176"/>
      <c r="D9" s="176"/>
      <c r="E9" s="176"/>
    </row>
    <row r="10" spans="1:5" ht="35.25" customHeight="1" x14ac:dyDescent="0.2">
      <c r="A10" s="43" t="s">
        <v>83</v>
      </c>
      <c r="B10" s="177" t="s">
        <v>223</v>
      </c>
      <c r="C10" s="176"/>
      <c r="D10" s="176"/>
      <c r="E10" s="176"/>
    </row>
    <row r="11" spans="1:5" ht="35.25" customHeight="1" x14ac:dyDescent="0.2">
      <c r="A11" s="9" t="s">
        <v>84</v>
      </c>
      <c r="B11" s="176" t="s">
        <v>224</v>
      </c>
      <c r="C11" s="176"/>
      <c r="D11" s="176"/>
      <c r="E11" s="176"/>
    </row>
    <row r="12" spans="1:5" ht="61.5" customHeight="1" x14ac:dyDescent="0.2">
      <c r="A12" s="43" t="s">
        <v>85</v>
      </c>
      <c r="B12" s="177" t="s">
        <v>190</v>
      </c>
      <c r="C12" s="176"/>
      <c r="D12" s="176"/>
      <c r="E12" s="176"/>
    </row>
    <row r="13" spans="1:5" ht="35.25" customHeight="1" x14ac:dyDescent="0.2">
      <c r="A13" s="43" t="s">
        <v>86</v>
      </c>
      <c r="B13" s="176" t="s">
        <v>90</v>
      </c>
      <c r="C13" s="176"/>
      <c r="D13" s="176"/>
      <c r="E13" s="176"/>
    </row>
    <row r="14" spans="1:5" ht="35.25" customHeight="1" x14ac:dyDescent="0.2">
      <c r="A14" s="43" t="s">
        <v>87</v>
      </c>
      <c r="B14" s="176" t="s">
        <v>225</v>
      </c>
      <c r="C14" s="176"/>
      <c r="D14" s="176"/>
      <c r="E14" s="176"/>
    </row>
    <row r="15" spans="1:5" ht="44.25" customHeight="1" x14ac:dyDescent="0.2">
      <c r="A15" s="68" t="s">
        <v>282</v>
      </c>
      <c r="B15" s="177" t="s">
        <v>283</v>
      </c>
      <c r="C15" s="176"/>
      <c r="D15" s="176"/>
      <c r="E15" s="176"/>
    </row>
    <row r="16" spans="1:5" ht="30" customHeight="1" x14ac:dyDescent="0.2">
      <c r="A16" s="68" t="s">
        <v>284</v>
      </c>
      <c r="B16" s="176" t="s">
        <v>285</v>
      </c>
      <c r="C16" s="176"/>
      <c r="D16" s="176"/>
      <c r="E16" s="176"/>
    </row>
    <row r="17" spans="1:5" x14ac:dyDescent="0.2">
      <c r="A17" s="19"/>
      <c r="B17" s="19"/>
      <c r="C17" s="19"/>
      <c r="D17" s="19"/>
      <c r="E17" s="19"/>
    </row>
    <row r="18" spans="1:5" x14ac:dyDescent="0.2">
      <c r="A18" s="19"/>
      <c r="B18" s="19"/>
      <c r="C18" s="19"/>
      <c r="D18" s="19"/>
      <c r="E18" s="19"/>
    </row>
    <row r="19" spans="1:5" ht="20.25" thickBot="1" x14ac:dyDescent="0.25">
      <c r="A19" s="20" t="s">
        <v>103</v>
      </c>
      <c r="B19" s="19"/>
      <c r="C19" s="19"/>
      <c r="D19" s="19"/>
      <c r="E19" s="19"/>
    </row>
    <row r="20" spans="1:5" ht="15.75" thickTop="1" x14ac:dyDescent="0.2">
      <c r="A20" s="23"/>
      <c r="B20" s="175"/>
      <c r="C20" s="175"/>
      <c r="D20" s="175"/>
      <c r="E20" s="175"/>
    </row>
  </sheetData>
  <mergeCells count="10">
    <mergeCell ref="B8:E8"/>
    <mergeCell ref="B9:E9"/>
    <mergeCell ref="B10:E10"/>
    <mergeCell ref="B11:E11"/>
    <mergeCell ref="B12:E12"/>
    <mergeCell ref="B20:E20"/>
    <mergeCell ref="B13:E13"/>
    <mergeCell ref="B14:E14"/>
    <mergeCell ref="B15:E15"/>
    <mergeCell ref="B16:E16"/>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5" location="'Annex 7 New Designated EHV Prop'!Print_Area" display="Annex 7 New Designated EHV Properties"/>
    <hyperlink ref="A16" location="'SSC TPR unit rate lookup'!A1" display="SSC TPR to unit rate lookup tabl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42"/>
  <sheetViews>
    <sheetView tabSelected="1" topLeftCell="A21" zoomScale="80" zoomScaleNormal="80" zoomScaleSheetLayoutView="100" workbookViewId="0">
      <selection activeCell="P35" sqref="P35"/>
    </sheetView>
  </sheetViews>
  <sheetFormatPr defaultRowHeight="27.75" customHeight="1" x14ac:dyDescent="0.2"/>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3.140625" style="3" bestFit="1" customWidth="1"/>
    <col min="13" max="13" width="3.7109375" style="3" customWidth="1"/>
    <col min="14" max="19" width="15.5703125" style="1" customWidth="1"/>
    <col min="20" max="16384" width="9.140625" style="1"/>
  </cols>
  <sheetData>
    <row r="1" spans="1:14" ht="27.75" customHeight="1" x14ac:dyDescent="0.2">
      <c r="A1" s="183" t="s">
        <v>2591</v>
      </c>
      <c r="B1" s="183"/>
      <c r="C1" s="183"/>
      <c r="D1" s="183"/>
      <c r="E1" s="183"/>
      <c r="F1" s="183"/>
      <c r="G1" s="183"/>
      <c r="H1" s="183"/>
      <c r="I1" s="183"/>
      <c r="J1" s="183"/>
      <c r="K1" s="183"/>
      <c r="L1" s="183"/>
    </row>
    <row r="2" spans="1:14" ht="27" customHeight="1" x14ac:dyDescent="0.2">
      <c r="A2" s="184" t="str">
        <f>Overview!B4&amp; " - Effective from "&amp;Overview!D4&amp;" - "&amp;Overview!E4&amp;" LV/HV Charges"</f>
        <v>The Electricity Network Company - Effective from April 2014 - FINAL LV/HV Charges</v>
      </c>
      <c r="B2" s="185"/>
      <c r="C2" s="185"/>
      <c r="D2" s="185"/>
      <c r="E2" s="185"/>
      <c r="F2" s="185"/>
      <c r="G2" s="185"/>
      <c r="H2" s="185"/>
      <c r="I2" s="185"/>
      <c r="J2" s="185"/>
      <c r="K2" s="185"/>
      <c r="L2" s="186"/>
      <c r="M2" s="1"/>
    </row>
    <row r="3" spans="1:14" s="70" customFormat="1" ht="27" customHeight="1" x14ac:dyDescent="0.2">
      <c r="A3" s="152"/>
      <c r="B3" s="69"/>
      <c r="C3" s="69"/>
      <c r="D3" s="69"/>
      <c r="E3" s="69"/>
      <c r="F3" s="69"/>
      <c r="G3" s="69"/>
      <c r="H3" s="69"/>
      <c r="I3" s="69"/>
      <c r="J3" s="69"/>
      <c r="K3" s="69"/>
      <c r="L3" s="69"/>
    </row>
    <row r="4" spans="1:14" ht="27" customHeight="1" x14ac:dyDescent="0.2">
      <c r="A4" s="178" t="s">
        <v>2337</v>
      </c>
      <c r="B4" s="178"/>
      <c r="C4" s="178"/>
      <c r="D4" s="178"/>
      <c r="E4" s="178"/>
      <c r="F4" s="72"/>
      <c r="G4" s="178" t="s">
        <v>2338</v>
      </c>
      <c r="H4" s="178"/>
      <c r="I4" s="178"/>
      <c r="J4" s="178"/>
      <c r="K4" s="178"/>
    </row>
    <row r="5" spans="1:14" ht="30" customHeight="1" x14ac:dyDescent="0.2">
      <c r="A5" s="73" t="s">
        <v>2339</v>
      </c>
      <c r="B5" s="74" t="s">
        <v>2340</v>
      </c>
      <c r="C5" s="179" t="s">
        <v>2341</v>
      </c>
      <c r="D5" s="180"/>
      <c r="E5" s="75" t="s">
        <v>2342</v>
      </c>
      <c r="F5" s="72"/>
      <c r="G5" s="181"/>
      <c r="H5" s="182"/>
      <c r="I5" s="76" t="s">
        <v>2343</v>
      </c>
      <c r="J5" s="77" t="s">
        <v>2344</v>
      </c>
      <c r="K5" s="75" t="s">
        <v>2342</v>
      </c>
      <c r="L5" s="72"/>
      <c r="N5" s="3"/>
    </row>
    <row r="6" spans="1:14" ht="55.5" customHeight="1" x14ac:dyDescent="0.2">
      <c r="A6" s="85" t="s">
        <v>2347</v>
      </c>
      <c r="B6" s="86" t="s">
        <v>2348</v>
      </c>
      <c r="C6" s="188"/>
      <c r="D6" s="188"/>
      <c r="E6" s="87"/>
      <c r="F6" s="72"/>
      <c r="G6" s="187" t="s">
        <v>2349</v>
      </c>
      <c r="H6" s="187"/>
      <c r="I6" s="86" t="s">
        <v>2350</v>
      </c>
      <c r="J6" s="88" t="s">
        <v>2351</v>
      </c>
      <c r="K6" s="87"/>
      <c r="L6" s="72"/>
      <c r="N6" s="3"/>
    </row>
    <row r="7" spans="1:14" ht="55.5" customHeight="1" x14ac:dyDescent="0.2">
      <c r="A7" s="85" t="s">
        <v>2347</v>
      </c>
      <c r="B7" s="87"/>
      <c r="C7" s="192" t="s">
        <v>2352</v>
      </c>
      <c r="D7" s="192"/>
      <c r="E7" s="87"/>
      <c r="F7" s="72"/>
      <c r="G7" s="187" t="s">
        <v>2353</v>
      </c>
      <c r="H7" s="187"/>
      <c r="I7" s="86" t="s">
        <v>2354</v>
      </c>
      <c r="J7" s="88" t="s">
        <v>2355</v>
      </c>
      <c r="K7" s="87"/>
      <c r="L7" s="72"/>
      <c r="N7" s="3"/>
    </row>
    <row r="8" spans="1:14" ht="55.5" customHeight="1" x14ac:dyDescent="0.2">
      <c r="A8" s="85" t="s">
        <v>2347</v>
      </c>
      <c r="B8" s="87"/>
      <c r="C8" s="188"/>
      <c r="D8" s="188"/>
      <c r="E8" s="89" t="s">
        <v>2356</v>
      </c>
      <c r="F8" s="72"/>
      <c r="G8" s="187" t="s">
        <v>2357</v>
      </c>
      <c r="H8" s="187"/>
      <c r="I8" s="87"/>
      <c r="J8" s="88" t="s">
        <v>2358</v>
      </c>
      <c r="K8" s="87"/>
      <c r="L8" s="72"/>
      <c r="N8" s="3"/>
    </row>
    <row r="9" spans="1:14" s="91" customFormat="1" ht="55.5" customHeight="1" x14ac:dyDescent="0.2">
      <c r="A9" s="85" t="s">
        <v>2359</v>
      </c>
      <c r="B9" s="87"/>
      <c r="C9" s="188"/>
      <c r="D9" s="188"/>
      <c r="E9" s="88" t="s">
        <v>2360</v>
      </c>
      <c r="F9" s="72"/>
      <c r="G9" s="189" t="s">
        <v>2347</v>
      </c>
      <c r="H9" s="190"/>
      <c r="I9" s="87"/>
      <c r="J9" s="87"/>
      <c r="K9" s="89" t="s">
        <v>2356</v>
      </c>
      <c r="L9" s="72"/>
      <c r="M9" s="90"/>
      <c r="N9" s="90"/>
    </row>
    <row r="10" spans="1:14" s="91" customFormat="1" ht="55.5" customHeight="1" x14ac:dyDescent="0.2">
      <c r="A10" s="92" t="s">
        <v>2361</v>
      </c>
      <c r="B10" s="189" t="s">
        <v>2362</v>
      </c>
      <c r="C10" s="191"/>
      <c r="D10" s="191"/>
      <c r="E10" s="190"/>
      <c r="F10" s="72"/>
      <c r="G10" s="187" t="s">
        <v>2363</v>
      </c>
      <c r="H10" s="187"/>
      <c r="I10" s="87"/>
      <c r="J10" s="87"/>
      <c r="K10" s="88" t="s">
        <v>2360</v>
      </c>
      <c r="L10" s="72"/>
      <c r="M10" s="90"/>
      <c r="N10" s="90"/>
    </row>
    <row r="11" spans="1:14" s="70" customFormat="1" ht="27" customHeight="1" x14ac:dyDescent="0.2">
      <c r="F11" s="72"/>
      <c r="G11" s="187" t="s">
        <v>2361</v>
      </c>
      <c r="H11" s="187"/>
      <c r="I11" s="187" t="s">
        <v>2362</v>
      </c>
      <c r="J11" s="187"/>
      <c r="K11" s="187"/>
      <c r="L11" s="72"/>
      <c r="M11" s="93"/>
      <c r="N11" s="93"/>
    </row>
    <row r="12" spans="1:14" s="70" customFormat="1" ht="27" customHeight="1" x14ac:dyDescent="0.2">
      <c r="A12" s="71"/>
      <c r="B12" s="71"/>
      <c r="C12" s="71"/>
      <c r="D12" s="71"/>
      <c r="E12" s="71"/>
      <c r="F12" s="71"/>
      <c r="G12" s="71"/>
      <c r="H12" s="71"/>
      <c r="I12" s="71"/>
      <c r="J12" s="71"/>
      <c r="K12" s="71"/>
      <c r="L12" s="71"/>
    </row>
    <row r="13" spans="1:14" ht="58.5" customHeight="1" x14ac:dyDescent="0.2">
      <c r="A13" s="30"/>
      <c r="B13" s="11" t="s">
        <v>94</v>
      </c>
      <c r="C13" s="11" t="s">
        <v>95</v>
      </c>
      <c r="D13" s="11" t="s">
        <v>96</v>
      </c>
      <c r="E13" s="11" t="s">
        <v>97</v>
      </c>
      <c r="F13" s="11" t="s">
        <v>98</v>
      </c>
      <c r="G13" s="11" t="s">
        <v>99</v>
      </c>
      <c r="H13" s="11" t="s">
        <v>100</v>
      </c>
      <c r="I13" s="11" t="s">
        <v>101</v>
      </c>
      <c r="J13" s="11" t="s">
        <v>0</v>
      </c>
      <c r="K13" s="11" t="s">
        <v>56</v>
      </c>
      <c r="L13" s="26" t="s">
        <v>192</v>
      </c>
    </row>
    <row r="14" spans="1:14" ht="57" x14ac:dyDescent="0.2">
      <c r="A14" s="14" t="s">
        <v>1</v>
      </c>
      <c r="B14" s="12" t="s">
        <v>193</v>
      </c>
      <c r="C14" s="15">
        <v>1</v>
      </c>
      <c r="D14" s="16">
        <v>2.117</v>
      </c>
      <c r="E14" s="24">
        <v>0</v>
      </c>
      <c r="F14" s="24">
        <v>0</v>
      </c>
      <c r="G14" s="17">
        <v>1.52</v>
      </c>
      <c r="H14" s="24">
        <v>0</v>
      </c>
      <c r="I14" s="24">
        <v>0</v>
      </c>
      <c r="J14" s="24"/>
      <c r="K14" s="12"/>
      <c r="L14" s="12" t="s">
        <v>200</v>
      </c>
    </row>
    <row r="15" spans="1:14" ht="57" x14ac:dyDescent="0.2">
      <c r="A15" s="14" t="s">
        <v>2</v>
      </c>
      <c r="B15" s="12" t="s">
        <v>193</v>
      </c>
      <c r="C15" s="15">
        <v>2</v>
      </c>
      <c r="D15" s="16">
        <v>2.6749999999999998</v>
      </c>
      <c r="E15" s="16">
        <v>6.9000000000000006E-2</v>
      </c>
      <c r="F15" s="24">
        <v>0</v>
      </c>
      <c r="G15" s="17">
        <v>1.52</v>
      </c>
      <c r="H15" s="24">
        <v>0</v>
      </c>
      <c r="I15" s="24">
        <v>0</v>
      </c>
      <c r="J15" s="24"/>
      <c r="K15" s="12"/>
      <c r="L15" s="12" t="s">
        <v>201</v>
      </c>
    </row>
    <row r="16" spans="1:14" ht="32.25" customHeight="1" x14ac:dyDescent="0.2">
      <c r="A16" s="14" t="s">
        <v>15</v>
      </c>
      <c r="B16" s="15"/>
      <c r="C16" s="15"/>
      <c r="D16" s="15"/>
      <c r="E16" s="15"/>
      <c r="F16" s="15"/>
      <c r="G16" s="15"/>
      <c r="H16" s="15"/>
      <c r="I16" s="15"/>
      <c r="J16" s="15"/>
      <c r="K16" s="15"/>
      <c r="L16" s="15"/>
    </row>
    <row r="17" spans="1:12" ht="57" x14ac:dyDescent="0.2">
      <c r="A17" s="14" t="s">
        <v>16</v>
      </c>
      <c r="B17" s="12" t="s">
        <v>193</v>
      </c>
      <c r="C17" s="15" t="s">
        <v>221</v>
      </c>
      <c r="D17" s="16">
        <v>1.458</v>
      </c>
      <c r="E17" s="24">
        <v>0</v>
      </c>
      <c r="F17" s="24">
        <v>0</v>
      </c>
      <c r="G17" s="17">
        <v>4.22</v>
      </c>
      <c r="H17" s="24">
        <v>0</v>
      </c>
      <c r="I17" s="24">
        <v>0</v>
      </c>
      <c r="J17" s="24"/>
      <c r="K17" s="12"/>
      <c r="L17" s="12" t="s">
        <v>202</v>
      </c>
    </row>
    <row r="18" spans="1:12" ht="57" x14ac:dyDescent="0.2">
      <c r="A18" s="14" t="s">
        <v>17</v>
      </c>
      <c r="B18" s="12" t="s">
        <v>193</v>
      </c>
      <c r="C18" s="15" t="s">
        <v>222</v>
      </c>
      <c r="D18" s="16">
        <v>1.883</v>
      </c>
      <c r="E18" s="16">
        <v>4.5999999999999999E-2</v>
      </c>
      <c r="F18" s="24">
        <v>0</v>
      </c>
      <c r="G18" s="17">
        <v>4.22</v>
      </c>
      <c r="H18" s="24">
        <v>0</v>
      </c>
      <c r="I18" s="24">
        <v>0</v>
      </c>
      <c r="J18" s="24"/>
      <c r="K18" s="12"/>
      <c r="L18" s="12" t="s">
        <v>203</v>
      </c>
    </row>
    <row r="19" spans="1:12" ht="32.25" customHeight="1" x14ac:dyDescent="0.2">
      <c r="A19" s="14" t="s">
        <v>18</v>
      </c>
      <c r="B19" s="15"/>
      <c r="C19" s="15"/>
      <c r="D19" s="15"/>
      <c r="E19" s="15"/>
      <c r="F19" s="15"/>
      <c r="G19" s="15"/>
      <c r="H19" s="15"/>
      <c r="I19" s="15"/>
      <c r="J19" s="15"/>
      <c r="K19" s="15"/>
      <c r="L19" s="15"/>
    </row>
    <row r="20" spans="1:12" ht="57" x14ac:dyDescent="0.2">
      <c r="A20" s="14" t="s">
        <v>3</v>
      </c>
      <c r="B20" s="12" t="s">
        <v>193</v>
      </c>
      <c r="C20" s="27" t="s">
        <v>24</v>
      </c>
      <c r="D20" s="16">
        <v>1.776</v>
      </c>
      <c r="E20" s="16">
        <v>2.4E-2</v>
      </c>
      <c r="F20" s="24">
        <v>0</v>
      </c>
      <c r="G20" s="17">
        <v>30.26</v>
      </c>
      <c r="H20" s="24">
        <v>0</v>
      </c>
      <c r="I20" s="24">
        <v>0</v>
      </c>
      <c r="J20" s="24"/>
      <c r="K20" s="12"/>
      <c r="L20" s="12" t="s">
        <v>204</v>
      </c>
    </row>
    <row r="21" spans="1:12" ht="32.25" customHeight="1" x14ac:dyDescent="0.2">
      <c r="A21" s="14" t="s">
        <v>19</v>
      </c>
      <c r="B21" s="12" t="s">
        <v>194</v>
      </c>
      <c r="C21" s="27" t="s">
        <v>24</v>
      </c>
      <c r="D21" s="24"/>
      <c r="E21" s="24"/>
      <c r="F21" s="24"/>
      <c r="G21" s="24"/>
      <c r="H21" s="24">
        <v>0</v>
      </c>
      <c r="I21" s="24">
        <v>0</v>
      </c>
      <c r="J21" s="24"/>
      <c r="K21" s="12"/>
      <c r="L21" s="12" t="s">
        <v>205</v>
      </c>
    </row>
    <row r="22" spans="1:12" ht="32.25" customHeight="1" x14ac:dyDescent="0.2">
      <c r="A22" s="14" t="s">
        <v>20</v>
      </c>
      <c r="B22" s="15"/>
      <c r="C22" s="15"/>
      <c r="D22" s="15"/>
      <c r="E22" s="15"/>
      <c r="F22" s="15"/>
      <c r="G22" s="15"/>
      <c r="H22" s="15"/>
      <c r="I22" s="15"/>
      <c r="J22" s="15"/>
      <c r="K22" s="15"/>
      <c r="L22" s="15"/>
    </row>
    <row r="23" spans="1:12" ht="57" x14ac:dyDescent="0.2">
      <c r="A23" s="14" t="s">
        <v>21</v>
      </c>
      <c r="B23" s="12" t="s">
        <v>193</v>
      </c>
      <c r="C23" s="15">
        <v>0</v>
      </c>
      <c r="D23" s="78">
        <v>4.3159999999999998</v>
      </c>
      <c r="E23" s="79">
        <v>0.33800000000000002</v>
      </c>
      <c r="F23" s="80">
        <v>1.0999999999999999E-2</v>
      </c>
      <c r="G23" s="17">
        <v>9.67</v>
      </c>
      <c r="H23" s="17">
        <v>4.1900000000000004</v>
      </c>
      <c r="I23" s="16">
        <v>0.29599999999999999</v>
      </c>
      <c r="J23" s="17">
        <v>4.1900000000000004</v>
      </c>
      <c r="K23" s="12"/>
      <c r="L23" s="12" t="s">
        <v>206</v>
      </c>
    </row>
    <row r="24" spans="1:12" ht="32.25" customHeight="1" x14ac:dyDescent="0.2">
      <c r="A24" s="14" t="s">
        <v>22</v>
      </c>
      <c r="B24" s="12" t="s">
        <v>194</v>
      </c>
      <c r="C24" s="15">
        <v>0</v>
      </c>
      <c r="D24" s="78">
        <v>2.2650000000000001</v>
      </c>
      <c r="E24" s="79">
        <v>0.13100000000000001</v>
      </c>
      <c r="F24" s="80">
        <v>2E-3</v>
      </c>
      <c r="G24" s="17">
        <v>6.63</v>
      </c>
      <c r="H24" s="17">
        <v>7.63</v>
      </c>
      <c r="I24" s="16">
        <v>0.188</v>
      </c>
      <c r="J24" s="17">
        <v>7.63</v>
      </c>
      <c r="K24" s="12"/>
      <c r="L24" s="12" t="s">
        <v>207</v>
      </c>
    </row>
    <row r="25" spans="1:12" ht="28.5" x14ac:dyDescent="0.2">
      <c r="A25" s="14" t="s">
        <v>23</v>
      </c>
      <c r="B25" s="12" t="s">
        <v>195</v>
      </c>
      <c r="C25" s="15">
        <v>0</v>
      </c>
      <c r="D25" s="78">
        <v>2.0030000000000001</v>
      </c>
      <c r="E25" s="79">
        <v>0.10299999999999999</v>
      </c>
      <c r="F25" s="80">
        <v>1E-3</v>
      </c>
      <c r="G25" s="17">
        <v>71.040000000000006</v>
      </c>
      <c r="H25" s="17">
        <v>7.72</v>
      </c>
      <c r="I25" s="16">
        <v>0.127</v>
      </c>
      <c r="J25" s="17">
        <v>7.72</v>
      </c>
      <c r="K25" s="12"/>
      <c r="L25" s="12" t="s">
        <v>208</v>
      </c>
    </row>
    <row r="26" spans="1:12" ht="32.25" customHeight="1" x14ac:dyDescent="0.2">
      <c r="A26" s="14" t="s">
        <v>102</v>
      </c>
      <c r="B26" s="12">
        <v>562</v>
      </c>
      <c r="C26" s="15">
        <v>0</v>
      </c>
      <c r="D26" s="24"/>
      <c r="E26" s="24">
        <v>0.11600000000000001</v>
      </c>
      <c r="F26" s="24">
        <v>1E-3</v>
      </c>
      <c r="G26" s="24"/>
      <c r="H26" s="24"/>
      <c r="I26" s="24">
        <v>0.14499999999999999</v>
      </c>
      <c r="J26" s="24"/>
      <c r="K26" s="12"/>
      <c r="L26" s="12" t="s">
        <v>209</v>
      </c>
    </row>
    <row r="27" spans="1:12" ht="32.25" customHeight="1" x14ac:dyDescent="0.2">
      <c r="A27" s="14" t="s">
        <v>274</v>
      </c>
      <c r="B27" s="12" t="s">
        <v>196</v>
      </c>
      <c r="C27" s="15">
        <v>8</v>
      </c>
      <c r="D27" s="16">
        <v>1.8089999999999999</v>
      </c>
      <c r="E27" s="15"/>
      <c r="F27" s="15"/>
      <c r="G27" s="15"/>
      <c r="H27" s="15"/>
      <c r="I27" s="15"/>
      <c r="J27" s="15"/>
      <c r="K27" s="12"/>
      <c r="L27" s="12" t="s">
        <v>278</v>
      </c>
    </row>
    <row r="28" spans="1:12" ht="32.25" customHeight="1" x14ac:dyDescent="0.2">
      <c r="A28" s="14" t="s">
        <v>275</v>
      </c>
      <c r="B28" s="12" t="s">
        <v>196</v>
      </c>
      <c r="C28" s="15">
        <v>1</v>
      </c>
      <c r="D28" s="16">
        <v>1.645</v>
      </c>
      <c r="E28" s="15"/>
      <c r="F28" s="15"/>
      <c r="G28" s="15"/>
      <c r="H28" s="15"/>
      <c r="I28" s="15"/>
      <c r="J28" s="15"/>
      <c r="K28" s="12"/>
      <c r="L28" s="12" t="s">
        <v>279</v>
      </c>
    </row>
    <row r="29" spans="1:12" ht="32.25" customHeight="1" x14ac:dyDescent="0.2">
      <c r="A29" s="14" t="s">
        <v>276</v>
      </c>
      <c r="B29" s="12" t="s">
        <v>196</v>
      </c>
      <c r="C29" s="15">
        <v>1</v>
      </c>
      <c r="D29" s="16">
        <v>2.8279999999999998</v>
      </c>
      <c r="E29" s="15"/>
      <c r="F29" s="15"/>
      <c r="G29" s="15"/>
      <c r="H29" s="15"/>
      <c r="I29" s="15"/>
      <c r="J29" s="15"/>
      <c r="K29" s="12"/>
      <c r="L29" s="12" t="s">
        <v>280</v>
      </c>
    </row>
    <row r="30" spans="1:12" ht="32.25" customHeight="1" x14ac:dyDescent="0.2">
      <c r="A30" s="14" t="s">
        <v>277</v>
      </c>
      <c r="B30" s="12" t="s">
        <v>196</v>
      </c>
      <c r="C30" s="15">
        <v>1</v>
      </c>
      <c r="D30" s="16">
        <v>2.024</v>
      </c>
      <c r="E30" s="15"/>
      <c r="F30" s="15"/>
      <c r="G30" s="15"/>
      <c r="H30" s="15"/>
      <c r="I30" s="15"/>
      <c r="J30" s="15"/>
      <c r="K30" s="12"/>
      <c r="L30" s="12" t="s">
        <v>281</v>
      </c>
    </row>
    <row r="31" spans="1:12" ht="32.25" customHeight="1" x14ac:dyDescent="0.2">
      <c r="A31" s="14" t="s">
        <v>4</v>
      </c>
      <c r="B31" s="12" t="s">
        <v>196</v>
      </c>
      <c r="C31" s="15">
        <v>0</v>
      </c>
      <c r="D31" s="81">
        <v>23.274999999999999</v>
      </c>
      <c r="E31" s="82">
        <v>0.96899999999999997</v>
      </c>
      <c r="F31" s="80">
        <v>0.36899999999999999</v>
      </c>
      <c r="G31" s="24">
        <v>0</v>
      </c>
      <c r="H31" s="24">
        <v>0</v>
      </c>
      <c r="I31" s="24">
        <v>0</v>
      </c>
      <c r="J31" s="24"/>
      <c r="K31" s="12"/>
      <c r="L31" s="12" t="s">
        <v>210</v>
      </c>
    </row>
    <row r="32" spans="1:12" ht="32.25" customHeight="1" x14ac:dyDescent="0.2">
      <c r="A32" s="14" t="s">
        <v>5</v>
      </c>
      <c r="B32" s="12" t="s">
        <v>197</v>
      </c>
      <c r="C32" s="15">
        <v>8</v>
      </c>
      <c r="D32" s="28">
        <v>-1.1279999999999999</v>
      </c>
      <c r="E32" s="24">
        <v>0</v>
      </c>
      <c r="F32" s="24">
        <v>0</v>
      </c>
      <c r="G32" s="24">
        <v>0</v>
      </c>
      <c r="H32" s="24">
        <v>0</v>
      </c>
      <c r="I32" s="24">
        <v>0</v>
      </c>
      <c r="J32" s="24"/>
      <c r="K32" s="12"/>
      <c r="L32" s="12" t="s">
        <v>211</v>
      </c>
    </row>
    <row r="33" spans="1:12" ht="32.25" customHeight="1" x14ac:dyDescent="0.2">
      <c r="A33" s="14" t="s">
        <v>14</v>
      </c>
      <c r="B33" s="12" t="s">
        <v>198</v>
      </c>
      <c r="C33" s="15">
        <v>8</v>
      </c>
      <c r="D33" s="29"/>
      <c r="E33" s="24">
        <v>0</v>
      </c>
      <c r="F33" s="24">
        <v>0</v>
      </c>
      <c r="G33" s="24">
        <v>0</v>
      </c>
      <c r="H33" s="24">
        <v>0</v>
      </c>
      <c r="I33" s="24">
        <v>0</v>
      </c>
      <c r="J33" s="24"/>
      <c r="K33" s="12"/>
      <c r="L33" s="12" t="s">
        <v>212</v>
      </c>
    </row>
    <row r="34" spans="1:12" ht="32.25" customHeight="1" x14ac:dyDescent="0.2">
      <c r="A34" s="14" t="s">
        <v>6</v>
      </c>
      <c r="B34" s="12" t="s">
        <v>197</v>
      </c>
      <c r="C34" s="15">
        <v>0</v>
      </c>
      <c r="D34" s="28">
        <v>-1.1279999999999999</v>
      </c>
      <c r="E34" s="24">
        <v>0</v>
      </c>
      <c r="F34" s="24">
        <v>0</v>
      </c>
      <c r="G34" s="24">
        <v>0</v>
      </c>
      <c r="H34" s="24">
        <v>0</v>
      </c>
      <c r="I34" s="16">
        <v>0.35499999999999998</v>
      </c>
      <c r="J34" s="24"/>
      <c r="K34" s="12"/>
      <c r="L34" s="12" t="s">
        <v>213</v>
      </c>
    </row>
    <row r="35" spans="1:12" ht="32.25" customHeight="1" x14ac:dyDescent="0.2">
      <c r="A35" s="14" t="s">
        <v>7</v>
      </c>
      <c r="B35" s="12" t="s">
        <v>197</v>
      </c>
      <c r="C35" s="15">
        <v>0</v>
      </c>
      <c r="D35" s="83">
        <v>-5.5259999999999998</v>
      </c>
      <c r="E35" s="84">
        <v>-0.44500000000000001</v>
      </c>
      <c r="F35" s="80">
        <v>-1.4999999999999999E-2</v>
      </c>
      <c r="G35" s="24">
        <v>0</v>
      </c>
      <c r="H35" s="24">
        <v>0</v>
      </c>
      <c r="I35" s="16">
        <v>0.35499999999999998</v>
      </c>
      <c r="J35" s="24"/>
      <c r="K35" s="12"/>
      <c r="L35" s="12" t="s">
        <v>214</v>
      </c>
    </row>
    <row r="36" spans="1:12" ht="32.25" customHeight="1" x14ac:dyDescent="0.2">
      <c r="A36" s="14" t="s">
        <v>8</v>
      </c>
      <c r="B36" s="12" t="s">
        <v>198</v>
      </c>
      <c r="C36" s="15">
        <v>0</v>
      </c>
      <c r="D36" s="94">
        <v>-1.0069999999999999</v>
      </c>
      <c r="E36" s="24">
        <v>0</v>
      </c>
      <c r="F36" s="24">
        <v>0</v>
      </c>
      <c r="G36" s="24">
        <v>0</v>
      </c>
      <c r="H36" s="24">
        <v>0</v>
      </c>
      <c r="I36" s="16">
        <v>0.32400000000000001</v>
      </c>
      <c r="J36" s="24"/>
      <c r="K36" s="12"/>
      <c r="L36" s="12" t="s">
        <v>215</v>
      </c>
    </row>
    <row r="37" spans="1:12" ht="32.25" customHeight="1" x14ac:dyDescent="0.2">
      <c r="A37" s="14" t="s">
        <v>9</v>
      </c>
      <c r="B37" s="12" t="s">
        <v>198</v>
      </c>
      <c r="C37" s="15">
        <v>0</v>
      </c>
      <c r="D37" s="83">
        <v>-4.9610000000000003</v>
      </c>
      <c r="E37" s="84">
        <v>-0.38100000000000001</v>
      </c>
      <c r="F37" s="80">
        <v>-1.2E-2</v>
      </c>
      <c r="G37" s="24">
        <v>0</v>
      </c>
      <c r="H37" s="24">
        <v>0</v>
      </c>
      <c r="I37" s="16">
        <v>0.32400000000000001</v>
      </c>
      <c r="J37" s="24"/>
      <c r="K37" s="12"/>
      <c r="L37" s="12" t="s">
        <v>216</v>
      </c>
    </row>
    <row r="38" spans="1:12" ht="32.25" customHeight="1" x14ac:dyDescent="0.2">
      <c r="A38" s="14" t="s">
        <v>10</v>
      </c>
      <c r="B38" s="12" t="s">
        <v>199</v>
      </c>
      <c r="C38" s="15">
        <v>0</v>
      </c>
      <c r="D38" s="94">
        <v>-0.64200000000000002</v>
      </c>
      <c r="E38" s="24">
        <v>0</v>
      </c>
      <c r="F38" s="24">
        <v>0</v>
      </c>
      <c r="G38" s="17">
        <v>33.92</v>
      </c>
      <c r="H38" s="24">
        <v>0</v>
      </c>
      <c r="I38" s="16">
        <v>0.28199999999999997</v>
      </c>
      <c r="J38" s="24"/>
      <c r="K38" s="12"/>
      <c r="L38" s="12" t="s">
        <v>217</v>
      </c>
    </row>
    <row r="39" spans="1:12" ht="32.25" customHeight="1" x14ac:dyDescent="0.2">
      <c r="A39" s="14" t="s">
        <v>11</v>
      </c>
      <c r="B39" s="12" t="s">
        <v>199</v>
      </c>
      <c r="C39" s="15">
        <v>0</v>
      </c>
      <c r="D39" s="83">
        <v>-3.28</v>
      </c>
      <c r="E39" s="84">
        <v>-0.18</v>
      </c>
      <c r="F39" s="80">
        <v>-3.0000000000000001E-3</v>
      </c>
      <c r="G39" s="17">
        <v>33.92</v>
      </c>
      <c r="H39" s="24">
        <v>0</v>
      </c>
      <c r="I39" s="16">
        <v>0.28199999999999997</v>
      </c>
      <c r="J39" s="24"/>
      <c r="K39" s="12"/>
      <c r="L39" s="12" t="s">
        <v>218</v>
      </c>
    </row>
    <row r="40" spans="1:12" ht="32.25" customHeight="1" x14ac:dyDescent="0.2">
      <c r="A40" s="14" t="s">
        <v>12</v>
      </c>
      <c r="B40" s="12">
        <v>567</v>
      </c>
      <c r="C40" s="15">
        <v>0</v>
      </c>
      <c r="D40" s="24"/>
      <c r="E40" s="24"/>
      <c r="F40" s="24"/>
      <c r="G40" s="24"/>
      <c r="H40" s="24"/>
      <c r="I40" s="24"/>
      <c r="J40" s="24"/>
      <c r="K40" s="12"/>
      <c r="L40" s="12" t="s">
        <v>219</v>
      </c>
    </row>
    <row r="41" spans="1:12" ht="32.25" customHeight="1" x14ac:dyDescent="0.2">
      <c r="A41" s="14" t="s">
        <v>13</v>
      </c>
      <c r="B41" s="12">
        <v>567</v>
      </c>
      <c r="C41" s="15">
        <v>0</v>
      </c>
      <c r="D41" s="24"/>
      <c r="E41" s="24"/>
      <c r="F41" s="24"/>
      <c r="G41" s="24"/>
      <c r="H41" s="24"/>
      <c r="I41" s="24"/>
      <c r="J41" s="24"/>
      <c r="K41" s="12"/>
      <c r="L41" s="12" t="s">
        <v>220</v>
      </c>
    </row>
    <row r="42" spans="1:12" ht="12.75" customHeight="1" x14ac:dyDescent="0.2"/>
  </sheetData>
  <mergeCells count="18">
    <mergeCell ref="C6:D6"/>
    <mergeCell ref="G6:H6"/>
    <mergeCell ref="C7:D7"/>
    <mergeCell ref="G7:H7"/>
    <mergeCell ref="C8:D8"/>
    <mergeCell ref="G8:H8"/>
    <mergeCell ref="I11:K11"/>
    <mergeCell ref="C9:D9"/>
    <mergeCell ref="G9:H9"/>
    <mergeCell ref="B10:E10"/>
    <mergeCell ref="G10:H10"/>
    <mergeCell ref="G11:H11"/>
    <mergeCell ref="A4:E4"/>
    <mergeCell ref="G4:K4"/>
    <mergeCell ref="C5:D5"/>
    <mergeCell ref="G5:H5"/>
    <mergeCell ref="A1:L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80" zoomScaleNormal="80" zoomScaleSheetLayoutView="100" workbookViewId="0">
      <selection activeCell="C7" sqref="C7"/>
    </sheetView>
  </sheetViews>
  <sheetFormatPr defaultRowHeight="27.75" customHeight="1" x14ac:dyDescent="0.2"/>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x14ac:dyDescent="0.2">
      <c r="A1" s="31" t="s">
        <v>82</v>
      </c>
      <c r="C1" s="32"/>
    </row>
    <row r="2" spans="1:11" s="33" customFormat="1" ht="25.5" customHeight="1" x14ac:dyDescent="0.2">
      <c r="A2" s="178" t="str">
        <f>[1]Overview!B4&amp; " - Effective from "&amp;[1]Overview!D4&amp;" - "&amp;[1]Overview!E4&amp;" EDCM Import Charges"</f>
        <v>The Electricity Network Company  - Effective from April 2012 - INDICATIVE EDCM Import Charges</v>
      </c>
      <c r="B2" s="178"/>
      <c r="C2" s="178"/>
      <c r="D2" s="178"/>
      <c r="E2" s="178"/>
      <c r="F2" s="178"/>
      <c r="G2" s="178"/>
      <c r="H2" s="3"/>
      <c r="I2" s="1"/>
      <c r="J2" s="1"/>
      <c r="K2" s="3"/>
    </row>
    <row r="3" spans="1:11" ht="74.25" customHeight="1" x14ac:dyDescent="0.2">
      <c r="A3" s="26" t="s">
        <v>226</v>
      </c>
      <c r="B3" s="26" t="s">
        <v>227</v>
      </c>
      <c r="C3" s="26" t="s">
        <v>228</v>
      </c>
      <c r="D3" s="26" t="s">
        <v>229</v>
      </c>
      <c r="E3" s="26" t="s">
        <v>230</v>
      </c>
      <c r="F3" s="26" t="s">
        <v>231</v>
      </c>
      <c r="G3" s="26" t="s">
        <v>232</v>
      </c>
    </row>
    <row r="4" spans="1:11" ht="22.5" customHeight="1" x14ac:dyDescent="0.2">
      <c r="A4" s="34" t="s">
        <v>233</v>
      </c>
      <c r="B4" s="35"/>
      <c r="C4" s="36"/>
      <c r="D4" s="37"/>
      <c r="E4" s="37"/>
      <c r="F4" s="37"/>
      <c r="G4" s="35"/>
    </row>
    <row r="5" spans="1:11" ht="22.5" customHeight="1" x14ac:dyDescent="0.2">
      <c r="A5" s="34" t="s">
        <v>234</v>
      </c>
      <c r="B5" s="35"/>
      <c r="C5" s="36"/>
      <c r="D5" s="37"/>
      <c r="E5" s="37"/>
      <c r="F5" s="37"/>
      <c r="G5" s="35"/>
    </row>
    <row r="6" spans="1:11" ht="22.5" customHeight="1" x14ac:dyDescent="0.2">
      <c r="A6" s="34" t="s">
        <v>235</v>
      </c>
      <c r="B6" s="35"/>
      <c r="C6" s="36"/>
      <c r="D6" s="37"/>
      <c r="E6" s="37"/>
      <c r="F6" s="37"/>
      <c r="G6" s="35"/>
    </row>
    <row r="7" spans="1:11" ht="22.5" customHeight="1" x14ac:dyDescent="0.2">
      <c r="A7" s="34" t="s">
        <v>236</v>
      </c>
      <c r="B7" s="35"/>
      <c r="C7" s="36"/>
      <c r="D7" s="37"/>
      <c r="E7" s="37"/>
      <c r="F7" s="37"/>
      <c r="G7" s="35"/>
    </row>
    <row r="8" spans="1:11" ht="22.5" customHeight="1" x14ac:dyDescent="0.2">
      <c r="A8" s="34" t="s">
        <v>237</v>
      </c>
      <c r="B8" s="35"/>
      <c r="C8" s="36"/>
      <c r="D8" s="37"/>
      <c r="E8" s="37"/>
      <c r="F8" s="37"/>
      <c r="G8" s="35"/>
    </row>
    <row r="9" spans="1:11" ht="22.5" customHeight="1" x14ac:dyDescent="0.2">
      <c r="A9" s="34" t="s">
        <v>238</v>
      </c>
      <c r="B9" s="35"/>
      <c r="C9" s="36"/>
      <c r="D9" s="37"/>
      <c r="E9" s="37"/>
      <c r="F9" s="37"/>
      <c r="G9" s="35"/>
    </row>
    <row r="10" spans="1:11" ht="22.5" customHeight="1" x14ac:dyDescent="0.2">
      <c r="A10" s="34" t="s">
        <v>239</v>
      </c>
      <c r="B10" s="35"/>
      <c r="C10" s="36"/>
      <c r="D10" s="37"/>
      <c r="E10" s="37"/>
      <c r="F10" s="37"/>
      <c r="G10" s="35"/>
    </row>
    <row r="11" spans="1:11" ht="22.5" customHeight="1" x14ac:dyDescent="0.2">
      <c r="A11" s="34" t="s">
        <v>240</v>
      </c>
      <c r="B11" s="35"/>
      <c r="C11" s="36"/>
      <c r="D11" s="37"/>
      <c r="E11" s="37"/>
      <c r="F11" s="37"/>
      <c r="G11" s="35"/>
    </row>
    <row r="12" spans="1:11" ht="22.5" customHeight="1" x14ac:dyDescent="0.2">
      <c r="A12" s="34" t="s">
        <v>241</v>
      </c>
      <c r="B12" s="35"/>
      <c r="C12" s="36"/>
      <c r="D12" s="37"/>
      <c r="E12" s="37"/>
      <c r="F12" s="37"/>
      <c r="G12" s="35"/>
    </row>
    <row r="13" spans="1:11" ht="22.5" customHeight="1" x14ac:dyDescent="0.2">
      <c r="A13" s="34" t="s">
        <v>242</v>
      </c>
      <c r="B13" s="35"/>
      <c r="C13" s="36"/>
      <c r="D13" s="37"/>
      <c r="E13" s="37"/>
      <c r="F13" s="37"/>
      <c r="G13" s="35"/>
    </row>
    <row r="15" spans="1:11" ht="27.75" customHeight="1" x14ac:dyDescent="0.2">
      <c r="A15" s="178" t="str">
        <f>[1]Overview!B4&amp; " - Effective from "&amp;[1]Overview!D4&amp;" - "&amp;[1]Overview!E4&amp;" EHV Export Charges"</f>
        <v>The Electricity Network Company  - Effective from April 2012 - INDICATIVE EHV Export Charges</v>
      </c>
      <c r="B15" s="178"/>
      <c r="C15" s="178"/>
      <c r="D15" s="178"/>
      <c r="E15" s="178"/>
      <c r="F15" s="178"/>
      <c r="G15" s="178"/>
      <c r="H15" s="1"/>
      <c r="I15" s="1"/>
    </row>
    <row r="16" spans="1:11" ht="43.5" customHeight="1" x14ac:dyDescent="0.2">
      <c r="A16" s="26" t="s">
        <v>226</v>
      </c>
      <c r="B16" s="26" t="s">
        <v>227</v>
      </c>
      <c r="C16" s="38" t="s">
        <v>243</v>
      </c>
      <c r="D16" s="38" t="s">
        <v>244</v>
      </c>
      <c r="E16" s="38" t="s">
        <v>245</v>
      </c>
      <c r="F16" s="38" t="s">
        <v>246</v>
      </c>
      <c r="G16" s="26" t="s">
        <v>232</v>
      </c>
    </row>
    <row r="17" spans="1:7" ht="27.75" customHeight="1" x14ac:dyDescent="0.2">
      <c r="A17" s="34" t="s">
        <v>247</v>
      </c>
      <c r="B17" s="35"/>
      <c r="C17" s="36"/>
      <c r="D17" s="37"/>
      <c r="E17" s="37"/>
      <c r="F17" s="37"/>
      <c r="G17" s="35"/>
    </row>
    <row r="18" spans="1:7" ht="27.75" customHeight="1" x14ac:dyDescent="0.2">
      <c r="A18" s="34" t="s">
        <v>248</v>
      </c>
      <c r="B18" s="35"/>
      <c r="C18" s="36"/>
      <c r="D18" s="37"/>
      <c r="E18" s="37"/>
      <c r="F18" s="37"/>
      <c r="G18" s="35"/>
    </row>
    <row r="19" spans="1:7" ht="27.75" customHeight="1" x14ac:dyDescent="0.2">
      <c r="A19" s="34" t="s">
        <v>249</v>
      </c>
      <c r="B19" s="35"/>
      <c r="C19" s="36"/>
      <c r="D19" s="37"/>
      <c r="E19" s="37"/>
      <c r="F19" s="37"/>
      <c r="G19" s="35"/>
    </row>
    <row r="20" spans="1:7" ht="27.75" customHeight="1" x14ac:dyDescent="0.2">
      <c r="A20" s="34" t="s">
        <v>250</v>
      </c>
      <c r="B20" s="35"/>
      <c r="C20" s="36"/>
      <c r="D20" s="37"/>
      <c r="E20" s="37"/>
      <c r="F20" s="37"/>
      <c r="G20" s="35"/>
    </row>
    <row r="21" spans="1:7" ht="27.75" customHeight="1" x14ac:dyDescent="0.2">
      <c r="A21" s="34" t="s">
        <v>251</v>
      </c>
      <c r="B21" s="35"/>
      <c r="C21" s="36"/>
      <c r="D21" s="37"/>
      <c r="E21" s="37"/>
      <c r="F21" s="37"/>
      <c r="G21" s="35"/>
    </row>
    <row r="22" spans="1:7" ht="27.75" customHeight="1" x14ac:dyDescent="0.2">
      <c r="A22" s="34" t="s">
        <v>252</v>
      </c>
      <c r="B22" s="35"/>
      <c r="C22" s="36"/>
      <c r="D22" s="37"/>
      <c r="E22" s="37"/>
      <c r="F22" s="37"/>
      <c r="G22" s="35"/>
    </row>
    <row r="23" spans="1:7" ht="27.75" customHeight="1" x14ac:dyDescent="0.2">
      <c r="A23" s="34" t="s">
        <v>253</v>
      </c>
      <c r="B23" s="35"/>
      <c r="C23" s="36"/>
      <c r="D23" s="37"/>
      <c r="E23" s="37"/>
      <c r="F23" s="37"/>
      <c r="G23" s="35"/>
    </row>
    <row r="24" spans="1:7" ht="27.75" customHeight="1" x14ac:dyDescent="0.2">
      <c r="A24" s="34" t="s">
        <v>254</v>
      </c>
      <c r="B24" s="35"/>
      <c r="C24" s="36"/>
      <c r="D24" s="37"/>
      <c r="E24" s="37"/>
      <c r="F24" s="37"/>
      <c r="G24" s="35"/>
    </row>
    <row r="25" spans="1:7" ht="27.75" customHeight="1" x14ac:dyDescent="0.2">
      <c r="A25" s="34" t="s">
        <v>255</v>
      </c>
      <c r="B25" s="35"/>
      <c r="C25" s="36"/>
      <c r="D25" s="37"/>
      <c r="E25" s="37"/>
      <c r="F25" s="37"/>
      <c r="G25" s="35"/>
    </row>
    <row r="26" spans="1:7" ht="27.75" customHeight="1" x14ac:dyDescent="0.2">
      <c r="A26" s="34" t="s">
        <v>256</v>
      </c>
      <c r="B26" s="35"/>
      <c r="C26" s="36"/>
      <c r="D26" s="37"/>
      <c r="E26" s="37"/>
      <c r="F26" s="37"/>
      <c r="G26" s="35"/>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zoomScale="80" zoomScaleNormal="80" workbookViewId="0">
      <selection activeCell="B18" sqref="B18:J18"/>
    </sheetView>
  </sheetViews>
  <sheetFormatPr defaultRowHeight="12.75" x14ac:dyDescent="0.2"/>
  <cols>
    <col min="1" max="1" width="27.42578125" customWidth="1"/>
    <col min="2" max="2" width="11" customWidth="1"/>
    <col min="5" max="7" width="16.5703125" customWidth="1"/>
    <col min="8" max="10" width="12.140625" customWidth="1"/>
  </cols>
  <sheetData>
    <row r="1" spans="1:12" s="1" customFormat="1" ht="27.75" customHeight="1" x14ac:dyDescent="0.2">
      <c r="A1" s="31" t="s">
        <v>82</v>
      </c>
      <c r="B1" s="2"/>
      <c r="D1" s="2"/>
      <c r="E1" s="2"/>
      <c r="F1" s="2"/>
      <c r="G1" s="7"/>
      <c r="H1" s="3"/>
      <c r="I1" s="3"/>
    </row>
    <row r="2" spans="1:12" s="1" customFormat="1" ht="27" customHeight="1" x14ac:dyDescent="0.2">
      <c r="A2" s="193" t="str">
        <f>[1]Overview!B4&amp; " - Effective from "&amp;[1]Overview!D4&amp;" - "&amp;[1]Overview!E4&amp;" LV/HV Tariffs"</f>
        <v>The Electricity Network Company  - Effective from April 2012 - INDICATIVE LV/HV Tariffs</v>
      </c>
      <c r="B2" s="193"/>
      <c r="C2" s="193"/>
      <c r="D2" s="193"/>
      <c r="E2" s="193"/>
      <c r="F2" s="193"/>
      <c r="G2" s="193"/>
      <c r="H2" s="193"/>
      <c r="I2" s="193"/>
      <c r="J2" s="193"/>
      <c r="K2" s="3"/>
      <c r="L2" s="3"/>
    </row>
    <row r="3" spans="1:12" s="1" customFormat="1" ht="27" customHeight="1" x14ac:dyDescent="0.2">
      <c r="A3" s="194" t="s">
        <v>257</v>
      </c>
      <c r="B3" s="194"/>
      <c r="C3" s="194"/>
      <c r="D3" s="194"/>
      <c r="E3" s="194"/>
      <c r="F3" s="194"/>
      <c r="G3" s="194"/>
      <c r="H3" s="194"/>
      <c r="I3" s="194"/>
      <c r="J3" s="194"/>
      <c r="K3" s="3"/>
      <c r="L3" s="3"/>
    </row>
    <row r="4" spans="1:12" s="1" customFormat="1" ht="71.25" customHeight="1" x14ac:dyDescent="0.2">
      <c r="A4" s="13"/>
      <c r="B4" s="39" t="s">
        <v>56</v>
      </c>
      <c r="C4" s="26" t="s">
        <v>95</v>
      </c>
      <c r="D4" s="26" t="s">
        <v>96</v>
      </c>
      <c r="E4" s="26" t="s">
        <v>97</v>
      </c>
      <c r="F4" s="26" t="s">
        <v>98</v>
      </c>
      <c r="G4" s="26" t="s">
        <v>99</v>
      </c>
      <c r="H4" s="26"/>
      <c r="I4" s="26"/>
      <c r="J4" s="26"/>
      <c r="K4" s="3"/>
      <c r="L4" s="3"/>
    </row>
    <row r="5" spans="1:12" s="1" customFormat="1" ht="32.25" customHeight="1" x14ac:dyDescent="0.2">
      <c r="A5" s="14"/>
      <c r="B5" s="40"/>
      <c r="C5" s="15"/>
      <c r="D5" s="16"/>
      <c r="E5" s="16"/>
      <c r="F5" s="24"/>
      <c r="G5" s="17"/>
      <c r="H5" s="24"/>
      <c r="I5" s="24"/>
      <c r="J5" s="24"/>
      <c r="K5" s="3"/>
      <c r="L5" s="3"/>
    </row>
    <row r="6" spans="1:12" x14ac:dyDescent="0.2">
      <c r="A6" s="195" t="s">
        <v>258</v>
      </c>
      <c r="B6" s="196" t="s">
        <v>259</v>
      </c>
      <c r="C6" s="196"/>
      <c r="D6" s="196"/>
      <c r="E6" s="196"/>
      <c r="F6" s="196"/>
      <c r="G6" s="196"/>
      <c r="H6" s="197"/>
      <c r="I6" s="197"/>
      <c r="J6" s="197"/>
    </row>
    <row r="7" spans="1:12" x14ac:dyDescent="0.2">
      <c r="A7" s="195"/>
      <c r="B7" s="196" t="s">
        <v>260</v>
      </c>
      <c r="C7" s="196"/>
      <c r="D7" s="196"/>
      <c r="E7" s="196"/>
      <c r="F7" s="196"/>
      <c r="G7" s="196"/>
      <c r="H7" s="197"/>
      <c r="I7" s="197"/>
      <c r="J7" s="197"/>
    </row>
    <row r="8" spans="1:12" x14ac:dyDescent="0.2">
      <c r="A8" s="195"/>
      <c r="B8" s="196"/>
      <c r="C8" s="196"/>
      <c r="D8" s="196"/>
      <c r="E8" s="196"/>
      <c r="F8" s="196"/>
      <c r="G8" s="196"/>
      <c r="H8" s="197"/>
      <c r="I8" s="197"/>
      <c r="J8" s="197"/>
    </row>
    <row r="11" spans="1:12" s="1" customFormat="1" ht="27" customHeight="1" x14ac:dyDescent="0.2">
      <c r="A11" s="194" t="s">
        <v>261</v>
      </c>
      <c r="B11" s="194"/>
      <c r="C11" s="194"/>
      <c r="D11" s="194"/>
      <c r="E11" s="194"/>
      <c r="F11" s="194"/>
      <c r="G11" s="194"/>
      <c r="H11" s="194"/>
      <c r="I11" s="194"/>
      <c r="J11" s="194"/>
      <c r="K11" s="3"/>
      <c r="L11" s="3"/>
    </row>
    <row r="12" spans="1:12" s="1" customFormat="1" ht="58.5" customHeight="1" x14ac:dyDescent="0.2">
      <c r="A12" s="13"/>
      <c r="B12" s="39" t="s">
        <v>56</v>
      </c>
      <c r="C12" s="26" t="s">
        <v>95</v>
      </c>
      <c r="D12" s="26" t="s">
        <v>96</v>
      </c>
      <c r="E12" s="26" t="s">
        <v>97</v>
      </c>
      <c r="F12" s="26" t="s">
        <v>98</v>
      </c>
      <c r="G12" s="26" t="s">
        <v>99</v>
      </c>
      <c r="H12" s="26" t="s">
        <v>100</v>
      </c>
      <c r="I12" s="26" t="s">
        <v>101</v>
      </c>
      <c r="J12" s="26" t="s">
        <v>0</v>
      </c>
      <c r="K12" s="3"/>
      <c r="L12" s="3"/>
    </row>
    <row r="13" spans="1:12" s="1" customFormat="1" ht="32.25" customHeight="1" x14ac:dyDescent="0.2">
      <c r="A13" s="14"/>
      <c r="B13" s="40"/>
      <c r="C13" s="15"/>
      <c r="D13" s="16"/>
      <c r="E13" s="16"/>
      <c r="F13" s="16"/>
      <c r="G13" s="17"/>
      <c r="H13" s="17"/>
      <c r="I13" s="16"/>
      <c r="J13" s="17">
        <f>H13</f>
        <v>0</v>
      </c>
      <c r="K13" s="3"/>
      <c r="L13" s="3"/>
    </row>
    <row r="14" spans="1:12" x14ac:dyDescent="0.2">
      <c r="A14" s="195" t="s">
        <v>258</v>
      </c>
      <c r="B14" s="199" t="s">
        <v>262</v>
      </c>
      <c r="C14" s="199"/>
      <c r="D14" s="199"/>
      <c r="E14" s="199"/>
      <c r="F14" s="199"/>
      <c r="G14" s="199"/>
      <c r="H14" s="200"/>
      <c r="I14" s="200"/>
      <c r="J14" s="200"/>
    </row>
    <row r="15" spans="1:12" x14ac:dyDescent="0.2">
      <c r="A15" s="195"/>
      <c r="B15" s="196" t="s">
        <v>260</v>
      </c>
      <c r="C15" s="196"/>
      <c r="D15" s="196"/>
      <c r="E15" s="196"/>
      <c r="F15" s="196"/>
      <c r="G15" s="196"/>
      <c r="H15" s="197"/>
      <c r="I15" s="197"/>
      <c r="J15" s="197"/>
    </row>
    <row r="16" spans="1:12" x14ac:dyDescent="0.2">
      <c r="A16" s="195"/>
      <c r="B16" s="196" t="s">
        <v>263</v>
      </c>
      <c r="C16" s="196"/>
      <c r="D16" s="196"/>
      <c r="E16" s="196"/>
      <c r="F16" s="196"/>
      <c r="G16" s="196"/>
      <c r="H16" s="197"/>
      <c r="I16" s="197"/>
      <c r="J16" s="197"/>
    </row>
    <row r="17" spans="1:10" x14ac:dyDescent="0.2">
      <c r="A17" s="198"/>
      <c r="B17" s="196" t="s">
        <v>264</v>
      </c>
      <c r="C17" s="196"/>
      <c r="D17" s="196"/>
      <c r="E17" s="196"/>
      <c r="F17" s="196"/>
      <c r="G17" s="196"/>
      <c r="H17" s="197"/>
      <c r="I17" s="197"/>
      <c r="J17" s="197"/>
    </row>
    <row r="18" spans="1:10" x14ac:dyDescent="0.2">
      <c r="A18" s="198"/>
      <c r="B18" s="196" t="s">
        <v>265</v>
      </c>
      <c r="C18" s="196"/>
      <c r="D18" s="196"/>
      <c r="E18" s="196"/>
      <c r="F18" s="196"/>
      <c r="G18" s="196"/>
      <c r="H18" s="197"/>
      <c r="I18" s="197"/>
      <c r="J18" s="197"/>
    </row>
    <row r="19" spans="1:10" x14ac:dyDescent="0.2">
      <c r="A19" s="198"/>
      <c r="B19" s="196" t="s">
        <v>266</v>
      </c>
      <c r="C19" s="196"/>
      <c r="D19" s="196"/>
      <c r="E19" s="196"/>
      <c r="F19" s="196"/>
      <c r="G19" s="196"/>
      <c r="H19" s="197"/>
      <c r="I19" s="197"/>
      <c r="J19" s="197"/>
    </row>
    <row r="20" spans="1:10" x14ac:dyDescent="0.2">
      <c r="A20" s="198"/>
      <c r="B20" s="196"/>
      <c r="C20" s="196"/>
      <c r="D20" s="196"/>
      <c r="E20" s="196"/>
      <c r="F20" s="196"/>
      <c r="G20" s="196"/>
      <c r="H20" s="197"/>
      <c r="I20" s="197"/>
      <c r="J20" s="197"/>
    </row>
    <row r="21" spans="1:10" x14ac:dyDescent="0.2">
      <c r="A21" s="198"/>
      <c r="B21" s="196" t="s">
        <v>267</v>
      </c>
      <c r="C21" s="196"/>
      <c r="D21" s="196"/>
      <c r="E21" s="196"/>
      <c r="F21" s="196"/>
      <c r="G21" s="196"/>
      <c r="H21" s="197"/>
      <c r="I21" s="197"/>
      <c r="J21" s="197"/>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9"/>
  <sheetViews>
    <sheetView topLeftCell="A3" zoomScale="80" zoomScaleNormal="80" zoomScaleSheetLayoutView="85" workbookViewId="0">
      <selection activeCell="L8" sqref="L8"/>
    </sheetView>
  </sheetViews>
  <sheetFormatPr defaultRowHeight="27.75" customHeight="1" x14ac:dyDescent="0.2"/>
  <cols>
    <col min="1" max="1" width="72.5703125" style="96" customWidth="1"/>
    <col min="2" max="2" width="19.28515625" style="95" customWidth="1"/>
    <col min="3" max="4" width="19.7109375" style="96" customWidth="1"/>
    <col min="5" max="7" width="19.7109375" style="95" customWidth="1"/>
    <col min="8" max="9" width="19.7109375" style="140" customWidth="1"/>
    <col min="10" max="10" width="17.5703125" style="98" customWidth="1"/>
    <col min="11" max="11" width="5.5703125" style="98" customWidth="1"/>
    <col min="12" max="17" width="15.5703125" style="96" customWidth="1"/>
    <col min="18" max="16384" width="9.140625" style="96"/>
  </cols>
  <sheetData>
    <row r="1" spans="1:13" ht="27.75" customHeight="1" x14ac:dyDescent="0.2">
      <c r="A1" s="31" t="s">
        <v>82</v>
      </c>
      <c r="D1" s="95"/>
      <c r="G1" s="97"/>
      <c r="H1" s="98"/>
      <c r="I1" s="98"/>
      <c r="J1" s="96"/>
      <c r="K1" s="96"/>
    </row>
    <row r="2" spans="1:13" ht="31.5" customHeight="1" x14ac:dyDescent="0.2">
      <c r="A2" s="202" t="str">
        <f>Overview!B4&amp; " - Effective from "&amp;Overview!D4&amp;" - "&amp;Overview!E4&amp;" LDNO Tariffs"</f>
        <v>The Electricity Network Company - Effective from April 2014 - FINAL LDNO Tariffs</v>
      </c>
      <c r="B2" s="203"/>
      <c r="C2" s="203"/>
      <c r="D2" s="203"/>
      <c r="E2" s="203"/>
      <c r="F2" s="203"/>
      <c r="G2" s="203"/>
      <c r="H2" s="203"/>
      <c r="I2" s="203"/>
      <c r="J2" s="204"/>
    </row>
    <row r="3" spans="1:13" ht="8.25" customHeight="1" x14ac:dyDescent="0.2">
      <c r="A3" s="99"/>
      <c r="B3" s="99"/>
      <c r="C3" s="99"/>
      <c r="D3" s="99"/>
      <c r="E3" s="99"/>
      <c r="F3" s="99"/>
      <c r="G3" s="99"/>
      <c r="H3" s="99"/>
      <c r="I3" s="99"/>
      <c r="J3" s="99"/>
    </row>
    <row r="4" spans="1:13" ht="27" customHeight="1" x14ac:dyDescent="0.2">
      <c r="A4" s="178" t="s">
        <v>2337</v>
      </c>
      <c r="B4" s="178"/>
      <c r="C4" s="178"/>
      <c r="D4" s="178"/>
      <c r="E4" s="100"/>
      <c r="F4" s="178" t="s">
        <v>2338</v>
      </c>
      <c r="G4" s="178"/>
      <c r="H4" s="178"/>
      <c r="I4" s="178"/>
      <c r="J4" s="178"/>
      <c r="L4" s="98"/>
    </row>
    <row r="5" spans="1:13" ht="28.5" customHeight="1" x14ac:dyDescent="0.2">
      <c r="A5" s="101" t="s">
        <v>2339</v>
      </c>
      <c r="B5" s="102" t="s">
        <v>2340</v>
      </c>
      <c r="C5" s="103" t="s">
        <v>2341</v>
      </c>
      <c r="D5" s="104" t="s">
        <v>2342</v>
      </c>
      <c r="E5" s="72"/>
      <c r="F5" s="205"/>
      <c r="G5" s="205"/>
      <c r="H5" s="105" t="s">
        <v>2343</v>
      </c>
      <c r="I5" s="106" t="s">
        <v>2344</v>
      </c>
      <c r="J5" s="104" t="s">
        <v>2342</v>
      </c>
      <c r="K5" s="72"/>
      <c r="L5" s="98"/>
      <c r="M5" s="98"/>
    </row>
    <row r="6" spans="1:13" ht="56.25" customHeight="1" x14ac:dyDescent="0.2">
      <c r="A6" s="107" t="s">
        <v>2347</v>
      </c>
      <c r="B6" s="108" t="s">
        <v>2348</v>
      </c>
      <c r="C6" s="109"/>
      <c r="D6" s="109"/>
      <c r="E6" s="110"/>
      <c r="F6" s="201" t="s">
        <v>2349</v>
      </c>
      <c r="G6" s="201"/>
      <c r="H6" s="108" t="s">
        <v>2350</v>
      </c>
      <c r="I6" s="111" t="s">
        <v>2351</v>
      </c>
      <c r="J6" s="112"/>
      <c r="L6" s="98"/>
    </row>
    <row r="7" spans="1:13" ht="56.25" customHeight="1" x14ac:dyDescent="0.2">
      <c r="A7" s="107" t="s">
        <v>2347</v>
      </c>
      <c r="B7" s="112"/>
      <c r="C7" s="113" t="s">
        <v>2352</v>
      </c>
      <c r="D7" s="109"/>
      <c r="E7" s="110"/>
      <c r="F7" s="201" t="s">
        <v>2353</v>
      </c>
      <c r="G7" s="201"/>
      <c r="H7" s="114" t="s">
        <v>2354</v>
      </c>
      <c r="I7" s="111" t="s">
        <v>2355</v>
      </c>
      <c r="J7" s="112"/>
      <c r="L7" s="98"/>
    </row>
    <row r="8" spans="1:13" ht="55.5" customHeight="1" x14ac:dyDescent="0.2">
      <c r="A8" s="107" t="s">
        <v>2347</v>
      </c>
      <c r="B8" s="112"/>
      <c r="C8" s="109"/>
      <c r="D8" s="115" t="s">
        <v>2356</v>
      </c>
      <c r="E8" s="116"/>
      <c r="F8" s="201" t="s">
        <v>2357</v>
      </c>
      <c r="G8" s="201"/>
      <c r="H8" s="112"/>
      <c r="I8" s="111" t="s">
        <v>2358</v>
      </c>
      <c r="J8" s="112"/>
      <c r="L8" s="98"/>
    </row>
    <row r="9" spans="1:13" s="119" customFormat="1" ht="55.5" customHeight="1" x14ac:dyDescent="0.2">
      <c r="A9" s="107" t="s">
        <v>2359</v>
      </c>
      <c r="B9" s="112"/>
      <c r="C9" s="109"/>
      <c r="D9" s="111" t="s">
        <v>2360</v>
      </c>
      <c r="E9" s="117"/>
      <c r="F9" s="206" t="s">
        <v>2347</v>
      </c>
      <c r="G9" s="207"/>
      <c r="H9" s="112"/>
      <c r="I9" s="112"/>
      <c r="J9" s="115" t="s">
        <v>2356</v>
      </c>
      <c r="K9" s="118"/>
      <c r="L9" s="118"/>
    </row>
    <row r="10" spans="1:13" s="117" customFormat="1" ht="56.25" customHeight="1" x14ac:dyDescent="0.2">
      <c r="A10" s="107" t="s">
        <v>2361</v>
      </c>
      <c r="B10" s="206" t="s">
        <v>2362</v>
      </c>
      <c r="C10" s="208"/>
      <c r="D10" s="207"/>
      <c r="E10" s="120"/>
      <c r="F10" s="201" t="s">
        <v>2363</v>
      </c>
      <c r="G10" s="201"/>
      <c r="H10" s="112"/>
      <c r="I10" s="112"/>
      <c r="J10" s="111" t="s">
        <v>2360</v>
      </c>
      <c r="K10" s="121"/>
      <c r="L10" s="121"/>
    </row>
    <row r="11" spans="1:13" s="117" customFormat="1" ht="21.75" customHeight="1" x14ac:dyDescent="0.2">
      <c r="A11" s="72"/>
      <c r="B11" s="72"/>
      <c r="C11" s="72"/>
      <c r="D11" s="72"/>
      <c r="E11" s="72"/>
      <c r="F11" s="201" t="s">
        <v>2361</v>
      </c>
      <c r="G11" s="201"/>
      <c r="H11" s="201" t="s">
        <v>2362</v>
      </c>
      <c r="I11" s="201"/>
      <c r="J11" s="201"/>
      <c r="K11" s="121"/>
      <c r="L11" s="121"/>
    </row>
    <row r="12" spans="1:13" ht="13.5" customHeight="1" x14ac:dyDescent="0.2">
      <c r="A12" s="72"/>
      <c r="B12" s="72"/>
      <c r="C12" s="72"/>
      <c r="D12" s="72"/>
      <c r="E12" s="72"/>
      <c r="F12" s="122"/>
      <c r="G12" s="122"/>
      <c r="H12" s="123"/>
      <c r="I12" s="123"/>
      <c r="J12" s="123"/>
      <c r="K12" s="96"/>
    </row>
    <row r="13" spans="1:13" ht="45" customHeight="1" x14ac:dyDescent="0.2">
      <c r="A13" s="124"/>
      <c r="B13" s="125" t="s">
        <v>2364</v>
      </c>
      <c r="C13" s="126" t="s">
        <v>95</v>
      </c>
      <c r="D13" s="127" t="s">
        <v>2365</v>
      </c>
      <c r="E13" s="127" t="s">
        <v>2366</v>
      </c>
      <c r="F13" s="127" t="s">
        <v>2367</v>
      </c>
      <c r="G13" s="126" t="s">
        <v>99</v>
      </c>
      <c r="H13" s="126" t="s">
        <v>100</v>
      </c>
      <c r="I13" s="126" t="s">
        <v>2368</v>
      </c>
      <c r="J13" s="125" t="s">
        <v>2369</v>
      </c>
      <c r="K13" s="96"/>
    </row>
    <row r="14" spans="1:13" ht="27" customHeight="1" x14ac:dyDescent="0.2">
      <c r="A14" s="128" t="s">
        <v>25</v>
      </c>
      <c r="B14" s="129" t="s">
        <v>2427</v>
      </c>
      <c r="C14" s="171">
        <v>1</v>
      </c>
      <c r="D14" s="153">
        <v>1.611</v>
      </c>
      <c r="E14" s="154">
        <v>0</v>
      </c>
      <c r="F14" s="154">
        <v>0</v>
      </c>
      <c r="G14" s="155">
        <v>3.04</v>
      </c>
      <c r="H14" s="154">
        <v>0</v>
      </c>
      <c r="I14" s="154">
        <v>0</v>
      </c>
      <c r="J14" s="156"/>
      <c r="K14" s="96"/>
    </row>
    <row r="15" spans="1:13" ht="27" customHeight="1" x14ac:dyDescent="0.2">
      <c r="A15" s="128" t="s">
        <v>26</v>
      </c>
      <c r="B15" s="129" t="s">
        <v>2428</v>
      </c>
      <c r="C15" s="171">
        <v>2</v>
      </c>
      <c r="D15" s="153">
        <v>2.0350000000000001</v>
      </c>
      <c r="E15" s="153">
        <v>5.2999999999999999E-2</v>
      </c>
      <c r="F15" s="154">
        <v>0</v>
      </c>
      <c r="G15" s="155">
        <v>3.04</v>
      </c>
      <c r="H15" s="154">
        <v>0</v>
      </c>
      <c r="I15" s="154">
        <v>0</v>
      </c>
      <c r="J15" s="156"/>
      <c r="K15" s="96"/>
    </row>
    <row r="16" spans="1:13" ht="27" customHeight="1" x14ac:dyDescent="0.2">
      <c r="A16" s="128" t="s">
        <v>27</v>
      </c>
      <c r="B16" s="129" t="s">
        <v>2429</v>
      </c>
      <c r="C16" s="171">
        <v>2</v>
      </c>
      <c r="D16" s="153">
        <v>0.11899999999999999</v>
      </c>
      <c r="E16" s="154">
        <v>0</v>
      </c>
      <c r="F16" s="154">
        <v>0</v>
      </c>
      <c r="G16" s="154">
        <v>0</v>
      </c>
      <c r="H16" s="154">
        <v>0</v>
      </c>
      <c r="I16" s="154">
        <v>0</v>
      </c>
      <c r="J16" s="156"/>
      <c r="K16" s="96"/>
    </row>
    <row r="17" spans="1:11" ht="27" customHeight="1" x14ac:dyDescent="0.2">
      <c r="A17" s="128" t="s">
        <v>28</v>
      </c>
      <c r="B17" s="129" t="s">
        <v>2430</v>
      </c>
      <c r="C17" s="171">
        <v>3</v>
      </c>
      <c r="D17" s="153">
        <v>1.109</v>
      </c>
      <c r="E17" s="154">
        <v>0</v>
      </c>
      <c r="F17" s="154">
        <v>0</v>
      </c>
      <c r="G17" s="155">
        <v>3.21</v>
      </c>
      <c r="H17" s="154">
        <v>0</v>
      </c>
      <c r="I17" s="154">
        <v>0</v>
      </c>
      <c r="J17" s="156"/>
      <c r="K17" s="96"/>
    </row>
    <row r="18" spans="1:11" ht="27" customHeight="1" x14ac:dyDescent="0.2">
      <c r="A18" s="128" t="s">
        <v>29</v>
      </c>
      <c r="B18" s="129" t="s">
        <v>2431</v>
      </c>
      <c r="C18" s="171">
        <v>4</v>
      </c>
      <c r="D18" s="153">
        <v>1.4330000000000001</v>
      </c>
      <c r="E18" s="153">
        <v>3.5000000000000003E-2</v>
      </c>
      <c r="F18" s="154">
        <v>0</v>
      </c>
      <c r="G18" s="155">
        <v>3.21</v>
      </c>
      <c r="H18" s="154">
        <v>0</v>
      </c>
      <c r="I18" s="154">
        <v>0</v>
      </c>
      <c r="J18" s="156"/>
      <c r="K18" s="96"/>
    </row>
    <row r="19" spans="1:11" ht="27" customHeight="1" x14ac:dyDescent="0.2">
      <c r="A19" s="128" t="s">
        <v>30</v>
      </c>
      <c r="B19" s="129" t="s">
        <v>2432</v>
      </c>
      <c r="C19" s="171">
        <v>4</v>
      </c>
      <c r="D19" s="153">
        <v>0.20300000000000001</v>
      </c>
      <c r="E19" s="154">
        <v>0</v>
      </c>
      <c r="F19" s="154">
        <v>0</v>
      </c>
      <c r="G19" s="154">
        <v>0</v>
      </c>
      <c r="H19" s="154">
        <v>0</v>
      </c>
      <c r="I19" s="154">
        <v>0</v>
      </c>
      <c r="J19" s="156"/>
      <c r="K19" s="96"/>
    </row>
    <row r="20" spans="1:11" ht="27" customHeight="1" x14ac:dyDescent="0.2">
      <c r="A20" s="128" t="s">
        <v>31</v>
      </c>
      <c r="B20" s="129" t="s">
        <v>2433</v>
      </c>
      <c r="C20" s="171" t="s">
        <v>24</v>
      </c>
      <c r="D20" s="153">
        <v>1.351</v>
      </c>
      <c r="E20" s="153">
        <v>1.7999999999999999E-2</v>
      </c>
      <c r="F20" s="154">
        <v>0</v>
      </c>
      <c r="G20" s="155">
        <v>23.02</v>
      </c>
      <c r="H20" s="154">
        <v>0</v>
      </c>
      <c r="I20" s="154">
        <v>0</v>
      </c>
      <c r="J20" s="156"/>
      <c r="K20" s="96"/>
    </row>
    <row r="21" spans="1:11" ht="27" customHeight="1" x14ac:dyDescent="0.2">
      <c r="A21" s="128" t="s">
        <v>32</v>
      </c>
      <c r="B21" s="129" t="s">
        <v>2434</v>
      </c>
      <c r="C21" s="171">
        <v>0</v>
      </c>
      <c r="D21" s="157">
        <v>3.2839999999999998</v>
      </c>
      <c r="E21" s="158">
        <v>0.25700000000000001</v>
      </c>
      <c r="F21" s="159">
        <v>8.0000000000000002E-3</v>
      </c>
      <c r="G21" s="155">
        <v>7.36</v>
      </c>
      <c r="H21" s="155">
        <v>3.19</v>
      </c>
      <c r="I21" s="153">
        <v>0.22500000000000001</v>
      </c>
      <c r="J21" s="160">
        <v>3.19</v>
      </c>
      <c r="K21" s="96"/>
    </row>
    <row r="22" spans="1:11" ht="27" customHeight="1" x14ac:dyDescent="0.2">
      <c r="A22" s="130" t="s">
        <v>2370</v>
      </c>
      <c r="B22" s="129" t="s">
        <v>2435</v>
      </c>
      <c r="C22" s="171">
        <v>8</v>
      </c>
      <c r="D22" s="153">
        <v>1.3759999999999999</v>
      </c>
      <c r="E22" s="154">
        <v>0</v>
      </c>
      <c r="F22" s="154">
        <v>0</v>
      </c>
      <c r="G22" s="154">
        <v>0</v>
      </c>
      <c r="H22" s="154">
        <v>0</v>
      </c>
      <c r="I22" s="154">
        <v>0</v>
      </c>
      <c r="J22" s="156"/>
      <c r="K22" s="96"/>
    </row>
    <row r="23" spans="1:11" ht="27" customHeight="1" x14ac:dyDescent="0.2">
      <c r="A23" s="130" t="s">
        <v>2371</v>
      </c>
      <c r="B23" s="129" t="s">
        <v>2436</v>
      </c>
      <c r="C23" s="171">
        <v>1</v>
      </c>
      <c r="D23" s="153">
        <v>1.252</v>
      </c>
      <c r="E23" s="154">
        <v>0</v>
      </c>
      <c r="F23" s="154">
        <v>0</v>
      </c>
      <c r="G23" s="154">
        <v>0</v>
      </c>
      <c r="H23" s="154">
        <v>0</v>
      </c>
      <c r="I23" s="154">
        <v>0</v>
      </c>
      <c r="J23" s="156"/>
      <c r="K23" s="96"/>
    </row>
    <row r="24" spans="1:11" ht="27" customHeight="1" x14ac:dyDescent="0.2">
      <c r="A24" s="130" t="s">
        <v>2372</v>
      </c>
      <c r="B24" s="129" t="s">
        <v>2437</v>
      </c>
      <c r="C24" s="171">
        <v>1</v>
      </c>
      <c r="D24" s="153">
        <v>2.1520000000000001</v>
      </c>
      <c r="E24" s="154">
        <v>0</v>
      </c>
      <c r="F24" s="154">
        <v>0</v>
      </c>
      <c r="G24" s="154">
        <v>0</v>
      </c>
      <c r="H24" s="154">
        <v>0</v>
      </c>
      <c r="I24" s="154">
        <v>0</v>
      </c>
      <c r="J24" s="156"/>
      <c r="K24" s="96"/>
    </row>
    <row r="25" spans="1:11" ht="27" customHeight="1" x14ac:dyDescent="0.2">
      <c r="A25" s="130" t="s">
        <v>2373</v>
      </c>
      <c r="B25" s="129" t="s">
        <v>2438</v>
      </c>
      <c r="C25" s="171">
        <v>1</v>
      </c>
      <c r="D25" s="153">
        <v>1.54</v>
      </c>
      <c r="E25" s="154">
        <v>0</v>
      </c>
      <c r="F25" s="154">
        <v>0</v>
      </c>
      <c r="G25" s="154">
        <v>0</v>
      </c>
      <c r="H25" s="154">
        <v>0</v>
      </c>
      <c r="I25" s="154">
        <v>0</v>
      </c>
      <c r="J25" s="156"/>
      <c r="K25" s="96"/>
    </row>
    <row r="26" spans="1:11" ht="27" customHeight="1" x14ac:dyDescent="0.2">
      <c r="A26" s="128" t="s">
        <v>33</v>
      </c>
      <c r="B26" s="129" t="s">
        <v>2439</v>
      </c>
      <c r="C26" s="172">
        <v>0</v>
      </c>
      <c r="D26" s="161">
        <v>17.709</v>
      </c>
      <c r="E26" s="162">
        <v>0.73699999999999999</v>
      </c>
      <c r="F26" s="159">
        <v>0.28100000000000003</v>
      </c>
      <c r="G26" s="154">
        <v>0</v>
      </c>
      <c r="H26" s="154">
        <v>0</v>
      </c>
      <c r="I26" s="154">
        <v>0</v>
      </c>
      <c r="J26" s="156"/>
      <c r="K26" s="96"/>
    </row>
    <row r="27" spans="1:11" ht="27" customHeight="1" x14ac:dyDescent="0.2">
      <c r="A27" s="128" t="s">
        <v>34</v>
      </c>
      <c r="B27" s="129" t="s">
        <v>2440</v>
      </c>
      <c r="C27" s="172">
        <v>8</v>
      </c>
      <c r="D27" s="153">
        <v>-1.1279999999999999</v>
      </c>
      <c r="E27" s="154">
        <v>0</v>
      </c>
      <c r="F27" s="154">
        <v>0</v>
      </c>
      <c r="G27" s="154">
        <v>0</v>
      </c>
      <c r="H27" s="154">
        <v>0</v>
      </c>
      <c r="I27" s="154">
        <v>0</v>
      </c>
      <c r="J27" s="156"/>
      <c r="K27" s="96"/>
    </row>
    <row r="28" spans="1:11" ht="27" customHeight="1" x14ac:dyDescent="0.2">
      <c r="A28" s="128" t="s">
        <v>35</v>
      </c>
      <c r="B28" s="129" t="s">
        <v>2441</v>
      </c>
      <c r="C28" s="172">
        <v>0</v>
      </c>
      <c r="D28" s="153">
        <v>-1.1279999999999999</v>
      </c>
      <c r="E28" s="154">
        <v>0</v>
      </c>
      <c r="F28" s="154">
        <v>0</v>
      </c>
      <c r="G28" s="154">
        <v>0</v>
      </c>
      <c r="H28" s="154">
        <v>0</v>
      </c>
      <c r="I28" s="153">
        <v>0.35499999999999998</v>
      </c>
      <c r="J28" s="156"/>
      <c r="K28" s="96"/>
    </row>
    <row r="29" spans="1:11" ht="27" customHeight="1" x14ac:dyDescent="0.2">
      <c r="A29" s="128" t="s">
        <v>36</v>
      </c>
      <c r="B29" s="129" t="s">
        <v>2442</v>
      </c>
      <c r="C29" s="172">
        <v>0</v>
      </c>
      <c r="D29" s="157">
        <v>-5.5259999999999998</v>
      </c>
      <c r="E29" s="163">
        <v>-0.44500000000000001</v>
      </c>
      <c r="F29" s="164">
        <v>-1.4999999999999999E-2</v>
      </c>
      <c r="G29" s="154">
        <v>0</v>
      </c>
      <c r="H29" s="154">
        <v>0</v>
      </c>
      <c r="I29" s="153">
        <v>0.35499999999999998</v>
      </c>
      <c r="J29" s="156"/>
      <c r="K29" s="96"/>
    </row>
    <row r="30" spans="1:11" ht="27" customHeight="1" x14ac:dyDescent="0.2">
      <c r="A30" s="131" t="s">
        <v>37</v>
      </c>
      <c r="B30" s="129" t="s">
        <v>2443</v>
      </c>
      <c r="C30" s="172">
        <v>1</v>
      </c>
      <c r="D30" s="153">
        <v>1.119</v>
      </c>
      <c r="E30" s="154">
        <v>0</v>
      </c>
      <c r="F30" s="154">
        <v>0</v>
      </c>
      <c r="G30" s="155">
        <v>2.11</v>
      </c>
      <c r="H30" s="154">
        <v>0</v>
      </c>
      <c r="I30" s="154">
        <v>0</v>
      </c>
      <c r="J30" s="156"/>
      <c r="K30" s="96"/>
    </row>
    <row r="31" spans="1:11" ht="27" customHeight="1" x14ac:dyDescent="0.2">
      <c r="A31" s="128" t="s">
        <v>38</v>
      </c>
      <c r="B31" s="129" t="s">
        <v>2444</v>
      </c>
      <c r="C31" s="172">
        <v>2</v>
      </c>
      <c r="D31" s="153">
        <v>1.4139999999999999</v>
      </c>
      <c r="E31" s="153">
        <v>3.5999999999999997E-2</v>
      </c>
      <c r="F31" s="154">
        <v>0</v>
      </c>
      <c r="G31" s="155">
        <v>2.11</v>
      </c>
      <c r="H31" s="154">
        <v>0</v>
      </c>
      <c r="I31" s="154">
        <v>0</v>
      </c>
      <c r="J31" s="156"/>
      <c r="K31" s="96"/>
    </row>
    <row r="32" spans="1:11" ht="27" customHeight="1" x14ac:dyDescent="0.2">
      <c r="A32" s="128" t="s">
        <v>39</v>
      </c>
      <c r="B32" s="129" t="s">
        <v>2445</v>
      </c>
      <c r="C32" s="172">
        <v>2</v>
      </c>
      <c r="D32" s="153">
        <v>8.2000000000000003E-2</v>
      </c>
      <c r="E32" s="154">
        <v>0</v>
      </c>
      <c r="F32" s="154">
        <v>0</v>
      </c>
      <c r="G32" s="154">
        <v>0</v>
      </c>
      <c r="H32" s="154">
        <v>0</v>
      </c>
      <c r="I32" s="154">
        <v>0</v>
      </c>
      <c r="J32" s="156"/>
      <c r="K32" s="96"/>
    </row>
    <row r="33" spans="1:11" ht="27" customHeight="1" x14ac:dyDescent="0.2">
      <c r="A33" s="128" t="s">
        <v>40</v>
      </c>
      <c r="B33" s="129" t="s">
        <v>2446</v>
      </c>
      <c r="C33" s="172">
        <v>3</v>
      </c>
      <c r="D33" s="153">
        <v>0.77100000000000002</v>
      </c>
      <c r="E33" s="154">
        <v>0</v>
      </c>
      <c r="F33" s="154">
        <v>0</v>
      </c>
      <c r="G33" s="155">
        <v>2.23</v>
      </c>
      <c r="H33" s="154">
        <v>0</v>
      </c>
      <c r="I33" s="154">
        <v>0</v>
      </c>
      <c r="J33" s="156"/>
      <c r="K33" s="96"/>
    </row>
    <row r="34" spans="1:11" ht="27" customHeight="1" x14ac:dyDescent="0.2">
      <c r="A34" s="128" t="s">
        <v>41</v>
      </c>
      <c r="B34" s="129" t="s">
        <v>2447</v>
      </c>
      <c r="C34" s="172">
        <v>4</v>
      </c>
      <c r="D34" s="153">
        <v>0.995</v>
      </c>
      <c r="E34" s="153">
        <v>2.4E-2</v>
      </c>
      <c r="F34" s="154">
        <v>0</v>
      </c>
      <c r="G34" s="155">
        <v>2.23</v>
      </c>
      <c r="H34" s="154">
        <v>0</v>
      </c>
      <c r="I34" s="154">
        <v>0</v>
      </c>
      <c r="J34" s="156"/>
      <c r="K34" s="96"/>
    </row>
    <row r="35" spans="1:11" ht="27" customHeight="1" x14ac:dyDescent="0.2">
      <c r="A35" s="128" t="s">
        <v>42</v>
      </c>
      <c r="B35" s="129" t="s">
        <v>2448</v>
      </c>
      <c r="C35" s="172">
        <v>4</v>
      </c>
      <c r="D35" s="153">
        <v>0.14099999999999999</v>
      </c>
      <c r="E35" s="154">
        <v>0</v>
      </c>
      <c r="F35" s="154">
        <v>0</v>
      </c>
      <c r="G35" s="154">
        <v>0</v>
      </c>
      <c r="H35" s="154">
        <v>0</v>
      </c>
      <c r="I35" s="154">
        <v>0</v>
      </c>
      <c r="J35" s="156"/>
      <c r="K35" s="96"/>
    </row>
    <row r="36" spans="1:11" ht="27" customHeight="1" x14ac:dyDescent="0.2">
      <c r="A36" s="128" t="s">
        <v>43</v>
      </c>
      <c r="B36" s="129" t="s">
        <v>2449</v>
      </c>
      <c r="C36" s="172" t="s">
        <v>24</v>
      </c>
      <c r="D36" s="153">
        <v>0.93899999999999995</v>
      </c>
      <c r="E36" s="153">
        <v>1.2999999999999999E-2</v>
      </c>
      <c r="F36" s="154">
        <v>0</v>
      </c>
      <c r="G36" s="155">
        <v>15.99</v>
      </c>
      <c r="H36" s="154">
        <v>0</v>
      </c>
      <c r="I36" s="154">
        <v>0</v>
      </c>
      <c r="J36" s="156"/>
      <c r="K36" s="96"/>
    </row>
    <row r="37" spans="1:11" ht="27" customHeight="1" x14ac:dyDescent="0.2">
      <c r="A37" s="128" t="s">
        <v>44</v>
      </c>
      <c r="B37" s="129" t="s">
        <v>2450</v>
      </c>
      <c r="C37" s="172">
        <v>0</v>
      </c>
      <c r="D37" s="157">
        <v>2.2810000000000001</v>
      </c>
      <c r="E37" s="158">
        <v>0.17899999999999999</v>
      </c>
      <c r="F37" s="159">
        <v>6.0000000000000001E-3</v>
      </c>
      <c r="G37" s="155">
        <v>5.1100000000000003</v>
      </c>
      <c r="H37" s="155">
        <v>2.21</v>
      </c>
      <c r="I37" s="153">
        <v>0.156</v>
      </c>
      <c r="J37" s="160">
        <v>2.21</v>
      </c>
      <c r="K37" s="96"/>
    </row>
    <row r="38" spans="1:11" ht="27" customHeight="1" x14ac:dyDescent="0.2">
      <c r="A38" s="128" t="s">
        <v>45</v>
      </c>
      <c r="B38" s="129" t="s">
        <v>2451</v>
      </c>
      <c r="C38" s="172">
        <v>0</v>
      </c>
      <c r="D38" s="157">
        <v>1.645</v>
      </c>
      <c r="E38" s="158">
        <v>9.5000000000000001E-2</v>
      </c>
      <c r="F38" s="159">
        <v>1E-3</v>
      </c>
      <c r="G38" s="155">
        <v>4.82</v>
      </c>
      <c r="H38" s="155">
        <v>5.54</v>
      </c>
      <c r="I38" s="153">
        <v>0.13700000000000001</v>
      </c>
      <c r="J38" s="160">
        <v>5.54</v>
      </c>
      <c r="K38" s="96"/>
    </row>
    <row r="39" spans="1:11" ht="27" customHeight="1" x14ac:dyDescent="0.2">
      <c r="A39" s="128" t="s">
        <v>46</v>
      </c>
      <c r="B39" s="129" t="s">
        <v>2452</v>
      </c>
      <c r="C39" s="172">
        <v>0</v>
      </c>
      <c r="D39" s="157">
        <v>1.631</v>
      </c>
      <c r="E39" s="158">
        <v>8.4000000000000005E-2</v>
      </c>
      <c r="F39" s="159">
        <v>1E-3</v>
      </c>
      <c r="G39" s="155">
        <v>57.86</v>
      </c>
      <c r="H39" s="155">
        <v>6.29</v>
      </c>
      <c r="I39" s="153">
        <v>0.10299999999999999</v>
      </c>
      <c r="J39" s="160">
        <v>6.29</v>
      </c>
      <c r="K39" s="96"/>
    </row>
    <row r="40" spans="1:11" ht="27" customHeight="1" x14ac:dyDescent="0.2">
      <c r="A40" s="130" t="s">
        <v>2374</v>
      </c>
      <c r="B40" s="129" t="s">
        <v>2453</v>
      </c>
      <c r="C40" s="172">
        <v>8</v>
      </c>
      <c r="D40" s="153">
        <v>0.95599999999999996</v>
      </c>
      <c r="E40" s="154">
        <v>0</v>
      </c>
      <c r="F40" s="154">
        <v>0</v>
      </c>
      <c r="G40" s="154">
        <v>0</v>
      </c>
      <c r="H40" s="154">
        <v>0</v>
      </c>
      <c r="I40" s="154">
        <v>0</v>
      </c>
      <c r="J40" s="156"/>
      <c r="K40" s="96"/>
    </row>
    <row r="41" spans="1:11" ht="27" customHeight="1" x14ac:dyDescent="0.2">
      <c r="A41" s="130" t="s">
        <v>2375</v>
      </c>
      <c r="B41" s="129" t="s">
        <v>2454</v>
      </c>
      <c r="C41" s="172">
        <v>1</v>
      </c>
      <c r="D41" s="153">
        <v>0.87</v>
      </c>
      <c r="E41" s="154">
        <v>0</v>
      </c>
      <c r="F41" s="154">
        <v>0</v>
      </c>
      <c r="G41" s="154">
        <v>0</v>
      </c>
      <c r="H41" s="154">
        <v>0</v>
      </c>
      <c r="I41" s="154">
        <v>0</v>
      </c>
      <c r="J41" s="156"/>
      <c r="K41" s="96"/>
    </row>
    <row r="42" spans="1:11" ht="27" customHeight="1" x14ac:dyDescent="0.2">
      <c r="A42" s="130" t="s">
        <v>2376</v>
      </c>
      <c r="B42" s="129" t="s">
        <v>2455</v>
      </c>
      <c r="C42" s="172">
        <v>1</v>
      </c>
      <c r="D42" s="153">
        <v>1.4950000000000001</v>
      </c>
      <c r="E42" s="154">
        <v>0</v>
      </c>
      <c r="F42" s="154">
        <v>0</v>
      </c>
      <c r="G42" s="154">
        <v>0</v>
      </c>
      <c r="H42" s="154">
        <v>0</v>
      </c>
      <c r="I42" s="154">
        <v>0</v>
      </c>
      <c r="J42" s="156"/>
      <c r="K42" s="96"/>
    </row>
    <row r="43" spans="1:11" ht="27" customHeight="1" x14ac:dyDescent="0.2">
      <c r="A43" s="130" t="s">
        <v>2377</v>
      </c>
      <c r="B43" s="129" t="s">
        <v>2456</v>
      </c>
      <c r="C43" s="172">
        <v>1</v>
      </c>
      <c r="D43" s="153">
        <v>1.07</v>
      </c>
      <c r="E43" s="154">
        <v>0</v>
      </c>
      <c r="F43" s="154">
        <v>0</v>
      </c>
      <c r="G43" s="154">
        <v>0</v>
      </c>
      <c r="H43" s="154">
        <v>0</v>
      </c>
      <c r="I43" s="154">
        <v>0</v>
      </c>
      <c r="J43" s="156"/>
      <c r="K43" s="96"/>
    </row>
    <row r="44" spans="1:11" ht="27" customHeight="1" x14ac:dyDescent="0.2">
      <c r="A44" s="128" t="s">
        <v>47</v>
      </c>
      <c r="B44" s="129" t="s">
        <v>2457</v>
      </c>
      <c r="C44" s="172">
        <v>0</v>
      </c>
      <c r="D44" s="161">
        <v>12.303000000000001</v>
      </c>
      <c r="E44" s="162">
        <v>0.51200000000000001</v>
      </c>
      <c r="F44" s="164">
        <v>0.19500000000000001</v>
      </c>
      <c r="G44" s="154">
        <v>0</v>
      </c>
      <c r="H44" s="154">
        <v>0</v>
      </c>
      <c r="I44" s="154">
        <v>0</v>
      </c>
      <c r="J44" s="156"/>
      <c r="K44" s="96"/>
    </row>
    <row r="45" spans="1:11" ht="27" customHeight="1" x14ac:dyDescent="0.2">
      <c r="A45" s="128" t="s">
        <v>48</v>
      </c>
      <c r="B45" s="129" t="s">
        <v>2458</v>
      </c>
      <c r="C45" s="172">
        <v>8</v>
      </c>
      <c r="D45" s="153">
        <v>-1.1279999999999999</v>
      </c>
      <c r="E45" s="154">
        <v>0</v>
      </c>
      <c r="F45" s="154">
        <v>0</v>
      </c>
      <c r="G45" s="154">
        <v>0</v>
      </c>
      <c r="H45" s="154">
        <v>0</v>
      </c>
      <c r="I45" s="154">
        <v>0</v>
      </c>
      <c r="J45" s="156"/>
      <c r="K45" s="96"/>
    </row>
    <row r="46" spans="1:11" ht="27" customHeight="1" x14ac:dyDescent="0.2">
      <c r="A46" s="128" t="s">
        <v>49</v>
      </c>
      <c r="B46" s="129" t="s">
        <v>2459</v>
      </c>
      <c r="C46" s="172">
        <v>8</v>
      </c>
      <c r="D46" s="153">
        <v>-1.0069999999999999</v>
      </c>
      <c r="E46" s="154">
        <v>0</v>
      </c>
      <c r="F46" s="154">
        <v>0</v>
      </c>
      <c r="G46" s="154">
        <v>0</v>
      </c>
      <c r="H46" s="154">
        <v>0</v>
      </c>
      <c r="I46" s="154">
        <v>0</v>
      </c>
      <c r="J46" s="156"/>
      <c r="K46" s="96"/>
    </row>
    <row r="47" spans="1:11" ht="27" customHeight="1" x14ac:dyDescent="0.2">
      <c r="A47" s="128" t="s">
        <v>50</v>
      </c>
      <c r="B47" s="129" t="s">
        <v>2460</v>
      </c>
      <c r="C47" s="172">
        <v>0</v>
      </c>
      <c r="D47" s="153">
        <v>-1.1279999999999999</v>
      </c>
      <c r="E47" s="154">
        <v>0</v>
      </c>
      <c r="F47" s="154">
        <v>0</v>
      </c>
      <c r="G47" s="154">
        <v>0</v>
      </c>
      <c r="H47" s="154">
        <v>0</v>
      </c>
      <c r="I47" s="153">
        <v>0.35499999999999998</v>
      </c>
      <c r="J47" s="156"/>
      <c r="K47" s="96"/>
    </row>
    <row r="48" spans="1:11" ht="27" customHeight="1" x14ac:dyDescent="0.2">
      <c r="A48" s="128" t="s">
        <v>51</v>
      </c>
      <c r="B48" s="129" t="s">
        <v>2461</v>
      </c>
      <c r="C48" s="172">
        <v>0</v>
      </c>
      <c r="D48" s="157">
        <v>-5.5259999999999998</v>
      </c>
      <c r="E48" s="163">
        <v>-0.44500000000000001</v>
      </c>
      <c r="F48" s="164">
        <v>-1.4999999999999999E-2</v>
      </c>
      <c r="G48" s="154">
        <v>0</v>
      </c>
      <c r="H48" s="154">
        <v>0</v>
      </c>
      <c r="I48" s="153">
        <v>0.35499999999999998</v>
      </c>
      <c r="J48" s="156"/>
      <c r="K48" s="96"/>
    </row>
    <row r="49" spans="1:11" ht="27" customHeight="1" x14ac:dyDescent="0.2">
      <c r="A49" s="128" t="s">
        <v>52</v>
      </c>
      <c r="B49" s="129" t="s">
        <v>2462</v>
      </c>
      <c r="C49" s="172">
        <v>0</v>
      </c>
      <c r="D49" s="153">
        <v>-1.0069999999999999</v>
      </c>
      <c r="E49" s="154">
        <v>0</v>
      </c>
      <c r="F49" s="154">
        <v>0</v>
      </c>
      <c r="G49" s="154">
        <v>0</v>
      </c>
      <c r="H49" s="154">
        <v>0</v>
      </c>
      <c r="I49" s="153">
        <v>0.32400000000000001</v>
      </c>
      <c r="J49" s="156"/>
      <c r="K49" s="96"/>
    </row>
    <row r="50" spans="1:11" ht="27" customHeight="1" x14ac:dyDescent="0.2">
      <c r="A50" s="128" t="s">
        <v>53</v>
      </c>
      <c r="B50" s="129" t="s">
        <v>2463</v>
      </c>
      <c r="C50" s="172">
        <v>0</v>
      </c>
      <c r="D50" s="157">
        <v>-4.9610000000000003</v>
      </c>
      <c r="E50" s="158">
        <v>-0.38100000000000001</v>
      </c>
      <c r="F50" s="164">
        <v>-1.2E-2</v>
      </c>
      <c r="G50" s="154">
        <v>0</v>
      </c>
      <c r="H50" s="154">
        <v>0</v>
      </c>
      <c r="I50" s="153">
        <v>0.32400000000000001</v>
      </c>
      <c r="J50" s="156"/>
      <c r="K50" s="96"/>
    </row>
    <row r="51" spans="1:11" ht="27" customHeight="1" x14ac:dyDescent="0.2">
      <c r="A51" s="128" t="s">
        <v>54</v>
      </c>
      <c r="B51" s="129" t="s">
        <v>2464</v>
      </c>
      <c r="C51" s="172">
        <v>0</v>
      </c>
      <c r="D51" s="153">
        <v>-0.64200000000000002</v>
      </c>
      <c r="E51" s="154">
        <v>0</v>
      </c>
      <c r="F51" s="154">
        <v>0</v>
      </c>
      <c r="G51" s="154">
        <v>0</v>
      </c>
      <c r="H51" s="154">
        <v>0</v>
      </c>
      <c r="I51" s="153">
        <v>0.28199999999999997</v>
      </c>
      <c r="J51" s="156"/>
      <c r="K51" s="96"/>
    </row>
    <row r="52" spans="1:11" ht="39.75" customHeight="1" x14ac:dyDescent="0.2">
      <c r="A52" s="128" t="s">
        <v>55</v>
      </c>
      <c r="B52" s="129" t="s">
        <v>2465</v>
      </c>
      <c r="C52" s="172">
        <v>0</v>
      </c>
      <c r="D52" s="157">
        <v>-3.28</v>
      </c>
      <c r="E52" s="158">
        <v>-0.18</v>
      </c>
      <c r="F52" s="164">
        <v>-3.0000000000000001E-3</v>
      </c>
      <c r="G52" s="154">
        <v>0</v>
      </c>
      <c r="H52" s="154">
        <v>0</v>
      </c>
      <c r="I52" s="153">
        <v>0.28199999999999997</v>
      </c>
      <c r="J52" s="156"/>
      <c r="K52" s="96"/>
    </row>
    <row r="53" spans="1:11" ht="27" customHeight="1" x14ac:dyDescent="0.2">
      <c r="A53" s="132"/>
      <c r="B53" s="133"/>
      <c r="C53" s="133"/>
      <c r="D53" s="133"/>
      <c r="E53" s="133"/>
      <c r="F53" s="133"/>
      <c r="G53" s="133"/>
      <c r="H53" s="133"/>
      <c r="I53" s="133"/>
      <c r="J53" s="133"/>
      <c r="K53" s="96"/>
    </row>
    <row r="54" spans="1:11" ht="27" customHeight="1" x14ac:dyDescent="0.2">
      <c r="A54" s="134" t="s">
        <v>104</v>
      </c>
      <c r="B54" s="129" t="s">
        <v>2466</v>
      </c>
      <c r="C54" s="172">
        <v>1</v>
      </c>
      <c r="D54" s="153">
        <v>1.0518732188169384</v>
      </c>
      <c r="E54" s="165"/>
      <c r="F54" s="165"/>
      <c r="G54" s="155">
        <v>1.9825102234669745</v>
      </c>
      <c r="H54" s="165"/>
      <c r="I54" s="165"/>
      <c r="J54" s="135"/>
      <c r="K54" s="96"/>
    </row>
    <row r="55" spans="1:11" ht="27" customHeight="1" x14ac:dyDescent="0.2">
      <c r="A55" s="134" t="s">
        <v>105</v>
      </c>
      <c r="B55" s="129" t="s">
        <v>2467</v>
      </c>
      <c r="C55" s="172">
        <v>2</v>
      </c>
      <c r="D55" s="153">
        <v>1.3291265282641995</v>
      </c>
      <c r="E55" s="153">
        <v>3.4284011383263466E-2</v>
      </c>
      <c r="F55" s="165"/>
      <c r="G55" s="155">
        <v>1.9825102234669745</v>
      </c>
      <c r="H55" s="165"/>
      <c r="I55" s="165"/>
      <c r="J55" s="135"/>
      <c r="K55" s="96"/>
    </row>
    <row r="56" spans="1:11" ht="27" customHeight="1" x14ac:dyDescent="0.2">
      <c r="A56" s="134" t="s">
        <v>106</v>
      </c>
      <c r="B56" s="129" t="s">
        <v>2468</v>
      </c>
      <c r="C56" s="172">
        <v>2</v>
      </c>
      <c r="D56" s="153">
        <v>7.7511677909986962E-2</v>
      </c>
      <c r="E56" s="165"/>
      <c r="F56" s="165"/>
      <c r="G56" s="165"/>
      <c r="H56" s="165"/>
      <c r="I56" s="165"/>
      <c r="J56" s="135"/>
      <c r="K56" s="96"/>
    </row>
    <row r="57" spans="1:11" ht="27" customHeight="1" x14ac:dyDescent="0.2">
      <c r="A57" s="134" t="s">
        <v>107</v>
      </c>
      <c r="B57" s="129" t="s">
        <v>2469</v>
      </c>
      <c r="C57" s="172">
        <v>3</v>
      </c>
      <c r="D57" s="153">
        <v>0.72443606662026272</v>
      </c>
      <c r="E57" s="165"/>
      <c r="F57" s="165"/>
      <c r="G57" s="155">
        <v>2.0967902614111855</v>
      </c>
      <c r="H57" s="165"/>
      <c r="I57" s="165"/>
      <c r="J57" s="135"/>
      <c r="K57" s="96"/>
    </row>
    <row r="58" spans="1:11" ht="27" customHeight="1" x14ac:dyDescent="0.2">
      <c r="A58" s="134" t="s">
        <v>108</v>
      </c>
      <c r="B58" s="129" t="s">
        <v>2470</v>
      </c>
      <c r="C58" s="172">
        <v>4</v>
      </c>
      <c r="D58" s="153">
        <v>0.93560570195195802</v>
      </c>
      <c r="E58" s="153">
        <v>2.2856007588842309E-2</v>
      </c>
      <c r="F58" s="165"/>
      <c r="G58" s="155">
        <v>2.0967902614111855</v>
      </c>
      <c r="H58" s="165"/>
      <c r="I58" s="165"/>
      <c r="J58" s="135"/>
      <c r="K58" s="96"/>
    </row>
    <row r="59" spans="1:11" ht="27" customHeight="1" x14ac:dyDescent="0.2">
      <c r="A59" s="134" t="s">
        <v>109</v>
      </c>
      <c r="B59" s="129" t="s">
        <v>2471</v>
      </c>
      <c r="C59" s="172">
        <v>4</v>
      </c>
      <c r="D59" s="153">
        <v>0.13266421796132385</v>
      </c>
      <c r="E59" s="165"/>
      <c r="F59" s="165"/>
      <c r="G59" s="165"/>
      <c r="H59" s="165"/>
      <c r="I59" s="165"/>
      <c r="J59" s="135"/>
      <c r="K59" s="96"/>
    </row>
    <row r="60" spans="1:11" ht="27" customHeight="1" x14ac:dyDescent="0.2">
      <c r="A60" s="134" t="s">
        <v>110</v>
      </c>
      <c r="B60" s="129" t="s">
        <v>2472</v>
      </c>
      <c r="C60" s="172" t="s">
        <v>24</v>
      </c>
      <c r="D60" s="153">
        <v>0.88244064082139007</v>
      </c>
      <c r="E60" s="153">
        <v>1.192487352461338E-2</v>
      </c>
      <c r="F60" s="165"/>
      <c r="G60" s="155">
        <v>15.035278035616702</v>
      </c>
      <c r="H60" s="165"/>
      <c r="I60" s="165"/>
      <c r="J60" s="135"/>
      <c r="K60" s="96"/>
    </row>
    <row r="61" spans="1:11" ht="27" customHeight="1" x14ac:dyDescent="0.2">
      <c r="A61" s="134" t="s">
        <v>111</v>
      </c>
      <c r="B61" s="129" t="s">
        <v>2473</v>
      </c>
      <c r="C61" s="172" t="s">
        <v>24</v>
      </c>
      <c r="D61" s="153">
        <v>0.64731182930438491</v>
      </c>
      <c r="E61" s="153">
        <v>8.1422871610614452E-3</v>
      </c>
      <c r="F61" s="165"/>
      <c r="G61" s="155">
        <v>4.498613656486449</v>
      </c>
      <c r="H61" s="165"/>
      <c r="I61" s="165"/>
      <c r="J61" s="135"/>
      <c r="K61" s="96"/>
    </row>
    <row r="62" spans="1:11" ht="27" customHeight="1" x14ac:dyDescent="0.2">
      <c r="A62" s="134" t="s">
        <v>112</v>
      </c>
      <c r="B62" s="129" t="s">
        <v>2474</v>
      </c>
      <c r="C62" s="172" t="s">
        <v>24</v>
      </c>
      <c r="D62" s="153">
        <v>0.3237063300891897</v>
      </c>
      <c r="E62" s="153">
        <v>7.5809444985758712E-4</v>
      </c>
      <c r="F62" s="165"/>
      <c r="G62" s="155">
        <v>53.855029717882992</v>
      </c>
      <c r="H62" s="165"/>
      <c r="I62" s="165"/>
      <c r="J62" s="135"/>
      <c r="K62" s="96"/>
    </row>
    <row r="63" spans="1:11" ht="27" customHeight="1" x14ac:dyDescent="0.2">
      <c r="A63" s="134" t="s">
        <v>113</v>
      </c>
      <c r="B63" s="129" t="s">
        <v>2475</v>
      </c>
      <c r="C63" s="172">
        <v>0</v>
      </c>
      <c r="D63" s="157">
        <v>2.1444897555096394</v>
      </c>
      <c r="E63" s="158">
        <v>0.16794196880497178</v>
      </c>
      <c r="F63" s="166">
        <v>5.4655670321144649E-3</v>
      </c>
      <c r="G63" s="155">
        <v>4.8047302909588074</v>
      </c>
      <c r="H63" s="155">
        <v>2.0818841695054191</v>
      </c>
      <c r="I63" s="153">
        <v>0.14707344013689833</v>
      </c>
      <c r="J63" s="160">
        <v>2.0818841695054191</v>
      </c>
      <c r="K63" s="96"/>
    </row>
    <row r="64" spans="1:11" ht="27" customHeight="1" x14ac:dyDescent="0.2">
      <c r="A64" s="134" t="s">
        <v>114</v>
      </c>
      <c r="B64" s="129" t="s">
        <v>2476</v>
      </c>
      <c r="C64" s="172">
        <v>0</v>
      </c>
      <c r="D64" s="157">
        <v>1.536856701650348</v>
      </c>
      <c r="E64" s="158">
        <v>8.8886634841587445E-2</v>
      </c>
      <c r="F64" s="166">
        <v>1.3570478601769077E-3</v>
      </c>
      <c r="G64" s="155">
        <v>4.498613656486449</v>
      </c>
      <c r="H64" s="155">
        <v>5.1771375865749025</v>
      </c>
      <c r="I64" s="153">
        <v>0.12756249885662932</v>
      </c>
      <c r="J64" s="160">
        <v>5.1771375865749025</v>
      </c>
      <c r="K64" s="96"/>
    </row>
    <row r="65" spans="1:11" ht="27" customHeight="1" x14ac:dyDescent="0.2">
      <c r="A65" s="134" t="s">
        <v>115</v>
      </c>
      <c r="B65" s="129" t="s">
        <v>2477</v>
      </c>
      <c r="C65" s="172">
        <v>0</v>
      </c>
      <c r="D65" s="157">
        <v>1.518463183064747</v>
      </c>
      <c r="E65" s="158">
        <v>7.8083728335331462E-2</v>
      </c>
      <c r="F65" s="166">
        <v>7.5809444985758712E-4</v>
      </c>
      <c r="G65" s="155">
        <v>53.855029717882992</v>
      </c>
      <c r="H65" s="155">
        <v>5.8524891529005725</v>
      </c>
      <c r="I65" s="153">
        <v>9.6277995131913569E-2</v>
      </c>
      <c r="J65" s="160">
        <v>5.8524891529005725</v>
      </c>
      <c r="K65" s="96"/>
    </row>
    <row r="66" spans="1:11" ht="27" customHeight="1" x14ac:dyDescent="0.2">
      <c r="A66" s="136" t="s">
        <v>2378</v>
      </c>
      <c r="B66" s="129" t="s">
        <v>2478</v>
      </c>
      <c r="C66" s="172">
        <v>8</v>
      </c>
      <c r="D66" s="153">
        <v>0.89834047218754132</v>
      </c>
      <c r="E66" s="165"/>
      <c r="F66" s="165"/>
      <c r="G66" s="165"/>
      <c r="H66" s="165"/>
      <c r="I66" s="165"/>
      <c r="J66" s="137"/>
      <c r="K66" s="96"/>
    </row>
    <row r="67" spans="1:11" ht="27" customHeight="1" x14ac:dyDescent="0.2">
      <c r="A67" s="136" t="s">
        <v>2379</v>
      </c>
      <c r="B67" s="129" t="s">
        <v>2479</v>
      </c>
      <c r="C67" s="172">
        <v>1</v>
      </c>
      <c r="D67" s="153">
        <v>0.81735070616620875</v>
      </c>
      <c r="E67" s="165"/>
      <c r="F67" s="165"/>
      <c r="G67" s="165"/>
      <c r="H67" s="165"/>
      <c r="I67" s="165"/>
      <c r="J67" s="137"/>
      <c r="K67" s="96"/>
    </row>
    <row r="68" spans="1:11" ht="27" customHeight="1" x14ac:dyDescent="0.2">
      <c r="A68" s="136" t="s">
        <v>2380</v>
      </c>
      <c r="B68" s="129" t="s">
        <v>2480</v>
      </c>
      <c r="C68" s="172">
        <v>1</v>
      </c>
      <c r="D68" s="153">
        <v>1.4051475969836098</v>
      </c>
      <c r="E68" s="165"/>
      <c r="F68" s="165"/>
      <c r="G68" s="165"/>
      <c r="H68" s="165"/>
      <c r="I68" s="165"/>
      <c r="J68" s="137"/>
      <c r="K68" s="96"/>
    </row>
    <row r="69" spans="1:11" ht="27" customHeight="1" x14ac:dyDescent="0.2">
      <c r="A69" s="136" t="s">
        <v>2381</v>
      </c>
      <c r="B69" s="129" t="s">
        <v>2481</v>
      </c>
      <c r="C69" s="172">
        <v>1</v>
      </c>
      <c r="D69" s="153">
        <v>1.0056643339090616</v>
      </c>
      <c r="E69" s="165"/>
      <c r="F69" s="165"/>
      <c r="G69" s="165"/>
      <c r="H69" s="165"/>
      <c r="I69" s="165"/>
      <c r="J69" s="137"/>
      <c r="K69" s="96"/>
    </row>
    <row r="70" spans="1:11" ht="27" customHeight="1" x14ac:dyDescent="0.2">
      <c r="A70" s="134" t="s">
        <v>116</v>
      </c>
      <c r="B70" s="129" t="s">
        <v>2482</v>
      </c>
      <c r="C70" s="172">
        <v>0</v>
      </c>
      <c r="D70" s="161">
        <v>11.564642970224016</v>
      </c>
      <c r="E70" s="162">
        <v>0.48146676855626519</v>
      </c>
      <c r="F70" s="166">
        <v>0.1833449304409307</v>
      </c>
      <c r="G70" s="165"/>
      <c r="H70" s="165"/>
      <c r="I70" s="165"/>
      <c r="J70" s="135"/>
      <c r="K70" s="96"/>
    </row>
    <row r="71" spans="1:11" ht="27" customHeight="1" x14ac:dyDescent="0.2">
      <c r="A71" s="134" t="s">
        <v>117</v>
      </c>
      <c r="B71" s="129" t="s">
        <v>2483</v>
      </c>
      <c r="C71" s="172">
        <v>8</v>
      </c>
      <c r="D71" s="153">
        <v>-0.76537499313977586</v>
      </c>
      <c r="E71" s="165"/>
      <c r="F71" s="165"/>
      <c r="G71" s="165"/>
      <c r="H71" s="165"/>
      <c r="I71" s="165"/>
      <c r="J71" s="135"/>
      <c r="K71" s="96"/>
    </row>
    <row r="72" spans="1:11" ht="27" customHeight="1" x14ac:dyDescent="0.2">
      <c r="A72" s="134" t="s">
        <v>118</v>
      </c>
      <c r="B72" s="129" t="s">
        <v>2484</v>
      </c>
      <c r="C72" s="172">
        <v>8</v>
      </c>
      <c r="D72" s="165"/>
      <c r="E72" s="165"/>
      <c r="F72" s="165"/>
      <c r="G72" s="165"/>
      <c r="H72" s="165"/>
      <c r="I72" s="165"/>
      <c r="J72" s="135"/>
      <c r="K72" s="96"/>
    </row>
    <row r="73" spans="1:11" ht="27" customHeight="1" x14ac:dyDescent="0.2">
      <c r="A73" s="134" t="s">
        <v>119</v>
      </c>
      <c r="B73" s="129" t="s">
        <v>2485</v>
      </c>
      <c r="C73" s="172">
        <v>0</v>
      </c>
      <c r="D73" s="153">
        <v>-0.76537499313977586</v>
      </c>
      <c r="E73" s="165"/>
      <c r="F73" s="165"/>
      <c r="G73" s="165"/>
      <c r="H73" s="165"/>
      <c r="I73" s="153">
        <v>0.2408759951814011</v>
      </c>
      <c r="J73" s="135"/>
      <c r="K73" s="96"/>
    </row>
    <row r="74" spans="1:11" ht="27" customHeight="1" x14ac:dyDescent="0.2">
      <c r="A74" s="134" t="s">
        <v>120</v>
      </c>
      <c r="B74" s="129" t="s">
        <v>2486</v>
      </c>
      <c r="C74" s="172">
        <v>0</v>
      </c>
      <c r="D74" s="157">
        <v>-3.7495232376687957</v>
      </c>
      <c r="E74" s="158">
        <v>-0.30194314888936197</v>
      </c>
      <c r="F74" s="166">
        <v>-1.0177858951326807E-2</v>
      </c>
      <c r="G74" s="165"/>
      <c r="H74" s="165"/>
      <c r="I74" s="153">
        <v>0.2408759951814011</v>
      </c>
      <c r="J74" s="135"/>
      <c r="K74" s="96"/>
    </row>
    <row r="75" spans="1:11" ht="27" customHeight="1" x14ac:dyDescent="0.2">
      <c r="A75" s="134" t="s">
        <v>121</v>
      </c>
      <c r="B75" s="129" t="s">
        <v>2487</v>
      </c>
      <c r="C75" s="172">
        <v>0</v>
      </c>
      <c r="D75" s="153">
        <v>-0.76340111100659014</v>
      </c>
      <c r="E75" s="165"/>
      <c r="F75" s="165"/>
      <c r="G75" s="165"/>
      <c r="H75" s="165"/>
      <c r="I75" s="153">
        <v>0.24562260175385822</v>
      </c>
      <c r="J75" s="135"/>
      <c r="K75" s="96"/>
    </row>
    <row r="76" spans="1:11" ht="27" customHeight="1" x14ac:dyDescent="0.2">
      <c r="A76" s="134" t="s">
        <v>122</v>
      </c>
      <c r="B76" s="129" t="s">
        <v>2488</v>
      </c>
      <c r="C76" s="172">
        <v>0</v>
      </c>
      <c r="D76" s="157">
        <v>-3.7609065657434897</v>
      </c>
      <c r="E76" s="158">
        <v>-0.28883398539574068</v>
      </c>
      <c r="F76" s="166">
        <v>-9.0971333982910463E-3</v>
      </c>
      <c r="G76" s="165"/>
      <c r="H76" s="165"/>
      <c r="I76" s="153">
        <v>0.24562260175385822</v>
      </c>
      <c r="J76" s="135"/>
      <c r="K76" s="96"/>
    </row>
    <row r="77" spans="1:11" ht="27" customHeight="1" x14ac:dyDescent="0.2">
      <c r="A77" s="134" t="s">
        <v>123</v>
      </c>
      <c r="B77" s="129" t="s">
        <v>2489</v>
      </c>
      <c r="C77" s="172">
        <v>0</v>
      </c>
      <c r="D77" s="153">
        <v>-0.64200000000000002</v>
      </c>
      <c r="E77" s="165"/>
      <c r="F77" s="165"/>
      <c r="G77" s="155">
        <v>33.92</v>
      </c>
      <c r="H77" s="165"/>
      <c r="I77" s="153">
        <v>0.28199999999999997</v>
      </c>
      <c r="J77" s="135"/>
      <c r="K77" s="96"/>
    </row>
    <row r="78" spans="1:11" ht="27" customHeight="1" x14ac:dyDescent="0.2">
      <c r="A78" s="134" t="s">
        <v>124</v>
      </c>
      <c r="B78" s="129" t="s">
        <v>2490</v>
      </c>
      <c r="C78" s="172">
        <v>0</v>
      </c>
      <c r="D78" s="157">
        <v>-3.28</v>
      </c>
      <c r="E78" s="158">
        <v>-0.18</v>
      </c>
      <c r="F78" s="166">
        <v>-3.0000000000000001E-3</v>
      </c>
      <c r="G78" s="155">
        <v>33.92</v>
      </c>
      <c r="H78" s="165"/>
      <c r="I78" s="153">
        <v>0.28199999999999997</v>
      </c>
      <c r="J78" s="135"/>
      <c r="K78" s="96"/>
    </row>
    <row r="79" spans="1:11" ht="27" customHeight="1" x14ac:dyDescent="0.2">
      <c r="A79" s="134" t="s">
        <v>57</v>
      </c>
      <c r="B79" s="129" t="s">
        <v>2491</v>
      </c>
      <c r="C79" s="172">
        <v>1</v>
      </c>
      <c r="D79" s="153">
        <v>0.81345029078626541</v>
      </c>
      <c r="E79" s="165"/>
      <c r="F79" s="165"/>
      <c r="G79" s="155">
        <v>1.5331443836736889</v>
      </c>
      <c r="H79" s="165"/>
      <c r="I79" s="165"/>
      <c r="J79" s="167"/>
      <c r="K79" s="96"/>
    </row>
    <row r="80" spans="1:11" ht="27" customHeight="1" x14ac:dyDescent="0.2">
      <c r="A80" s="134" t="s">
        <v>58</v>
      </c>
      <c r="B80" s="129" t="s">
        <v>2492</v>
      </c>
      <c r="C80" s="172">
        <v>2</v>
      </c>
      <c r="D80" s="153">
        <v>1.0278599564729618</v>
      </c>
      <c r="E80" s="153">
        <v>2.6513023176311913E-2</v>
      </c>
      <c r="F80" s="165"/>
      <c r="G80" s="155">
        <v>1.5331443836736889</v>
      </c>
      <c r="H80" s="165"/>
      <c r="I80" s="165"/>
      <c r="J80" s="167"/>
      <c r="K80" s="96"/>
    </row>
    <row r="81" spans="1:11" ht="27" customHeight="1" x14ac:dyDescent="0.2">
      <c r="A81" s="134" t="s">
        <v>59</v>
      </c>
      <c r="B81" s="129" t="s">
        <v>2493</v>
      </c>
      <c r="C81" s="172">
        <v>2</v>
      </c>
      <c r="D81" s="153">
        <v>5.9942487181226932E-2</v>
      </c>
      <c r="E81" s="165"/>
      <c r="F81" s="165"/>
      <c r="G81" s="165"/>
      <c r="H81" s="165"/>
      <c r="I81" s="165"/>
      <c r="J81" s="167"/>
      <c r="K81" s="96"/>
    </row>
    <row r="82" spans="1:11" ht="27" customHeight="1" x14ac:dyDescent="0.2">
      <c r="A82" s="134" t="s">
        <v>60</v>
      </c>
      <c r="B82" s="129" t="s">
        <v>2494</v>
      </c>
      <c r="C82" s="172">
        <v>3</v>
      </c>
      <c r="D82" s="153">
        <v>0.56023170711685166</v>
      </c>
      <c r="E82" s="165"/>
      <c r="F82" s="165"/>
      <c r="G82" s="155">
        <v>1.6215211275947283</v>
      </c>
      <c r="H82" s="165"/>
      <c r="I82" s="165"/>
      <c r="J82" s="167"/>
      <c r="K82" s="96"/>
    </row>
    <row r="83" spans="1:11" ht="27" customHeight="1" x14ac:dyDescent="0.2">
      <c r="A83" s="134" t="s">
        <v>61</v>
      </c>
      <c r="B83" s="129" t="s">
        <v>2495</v>
      </c>
      <c r="C83" s="172">
        <v>4</v>
      </c>
      <c r="D83" s="153">
        <v>0.72353656001442512</v>
      </c>
      <c r="E83" s="153">
        <v>1.7675348784207942E-2</v>
      </c>
      <c r="F83" s="165"/>
      <c r="G83" s="155">
        <v>1.6215211275947283</v>
      </c>
      <c r="H83" s="165"/>
      <c r="I83" s="165"/>
      <c r="J83" s="167"/>
      <c r="K83" s="96"/>
    </row>
    <row r="84" spans="1:11" ht="27" customHeight="1" x14ac:dyDescent="0.2">
      <c r="A84" s="134" t="s">
        <v>62</v>
      </c>
      <c r="B84" s="129" t="s">
        <v>2496</v>
      </c>
      <c r="C84" s="172">
        <v>4</v>
      </c>
      <c r="D84" s="153">
        <v>0.1025938722909461</v>
      </c>
      <c r="E84" s="165"/>
      <c r="F84" s="165"/>
      <c r="G84" s="165"/>
      <c r="H84" s="165"/>
      <c r="I84" s="165"/>
      <c r="J84" s="167"/>
      <c r="K84" s="96"/>
    </row>
    <row r="85" spans="1:11" ht="27" customHeight="1" x14ac:dyDescent="0.2">
      <c r="A85" s="134" t="s">
        <v>63</v>
      </c>
      <c r="B85" s="129" t="s">
        <v>2497</v>
      </c>
      <c r="C85" s="172" t="s">
        <v>24</v>
      </c>
      <c r="D85" s="153">
        <v>0.68242216175550663</v>
      </c>
      <c r="E85" s="153">
        <v>9.2219211048041438E-3</v>
      </c>
      <c r="F85" s="165"/>
      <c r="G85" s="155">
        <v>11.627305526307225</v>
      </c>
      <c r="H85" s="165"/>
      <c r="I85" s="165"/>
      <c r="J85" s="167"/>
      <c r="K85" s="96"/>
    </row>
    <row r="86" spans="1:11" ht="27" customHeight="1" x14ac:dyDescent="0.2">
      <c r="A86" s="134" t="s">
        <v>125</v>
      </c>
      <c r="B86" s="129" t="s">
        <v>2498</v>
      </c>
      <c r="C86" s="172" t="s">
        <v>24</v>
      </c>
      <c r="D86" s="153">
        <v>0.50058884127620329</v>
      </c>
      <c r="E86" s="153">
        <v>6.2967149846063306E-3</v>
      </c>
      <c r="F86" s="165"/>
      <c r="G86" s="155">
        <v>3.4789350289949974</v>
      </c>
      <c r="H86" s="165"/>
      <c r="I86" s="165"/>
      <c r="J86" s="167"/>
      <c r="K86" s="96"/>
    </row>
    <row r="87" spans="1:11" ht="27" customHeight="1" x14ac:dyDescent="0.2">
      <c r="A87" s="134" t="s">
        <v>126</v>
      </c>
      <c r="B87" s="129" t="s">
        <v>2499</v>
      </c>
      <c r="C87" s="172" t="s">
        <v>24</v>
      </c>
      <c r="D87" s="153">
        <v>0.25033340865600329</v>
      </c>
      <c r="E87" s="153">
        <v>5.8626091020141284E-4</v>
      </c>
      <c r="F87" s="165"/>
      <c r="G87" s="155">
        <v>41.647975060708369</v>
      </c>
      <c r="H87" s="165"/>
      <c r="I87" s="165"/>
      <c r="J87" s="167"/>
      <c r="K87" s="96"/>
    </row>
    <row r="88" spans="1:11" ht="27" customHeight="1" x14ac:dyDescent="0.2">
      <c r="A88" s="134" t="s">
        <v>64</v>
      </c>
      <c r="B88" s="129" t="s">
        <v>2500</v>
      </c>
      <c r="C88" s="172">
        <v>0</v>
      </c>
      <c r="D88" s="157">
        <v>1.6584088120139451</v>
      </c>
      <c r="E88" s="158">
        <v>0.12987538889265837</v>
      </c>
      <c r="F88" s="166">
        <v>4.2267138397018983E-3</v>
      </c>
      <c r="G88" s="155">
        <v>3.7156657118106695</v>
      </c>
      <c r="H88" s="155">
        <v>1.6099937262137234</v>
      </c>
      <c r="I88" s="153">
        <v>0.1137370269592511</v>
      </c>
      <c r="J88" s="160">
        <v>1.6099937262137234</v>
      </c>
      <c r="K88" s="96"/>
    </row>
    <row r="89" spans="1:11" ht="27" customHeight="1" x14ac:dyDescent="0.2">
      <c r="A89" s="134" t="s">
        <v>65</v>
      </c>
      <c r="B89" s="129" t="s">
        <v>2501</v>
      </c>
      <c r="C89" s="172">
        <v>0</v>
      </c>
      <c r="D89" s="157">
        <v>1.1885049533444449</v>
      </c>
      <c r="E89" s="158">
        <v>6.873913858195245E-2</v>
      </c>
      <c r="F89" s="166">
        <v>1.0494524974343884E-3</v>
      </c>
      <c r="G89" s="155">
        <v>3.4789350289949974</v>
      </c>
      <c r="H89" s="155">
        <v>4.003661277712192</v>
      </c>
      <c r="I89" s="153">
        <v>9.8648534758832507E-2</v>
      </c>
      <c r="J89" s="160">
        <v>4.003661277712192</v>
      </c>
      <c r="K89" s="96"/>
    </row>
    <row r="90" spans="1:11" ht="27" customHeight="1" x14ac:dyDescent="0.2">
      <c r="A90" s="134" t="s">
        <v>66</v>
      </c>
      <c r="B90" s="129" t="s">
        <v>2502</v>
      </c>
      <c r="C90" s="172">
        <v>0</v>
      </c>
      <c r="D90" s="157">
        <v>1.1742806031334299</v>
      </c>
      <c r="E90" s="158">
        <v>6.0384873750745513E-2</v>
      </c>
      <c r="F90" s="166">
        <v>5.8626091020141284E-4</v>
      </c>
      <c r="G90" s="155">
        <v>41.647975060708369</v>
      </c>
      <c r="H90" s="155">
        <v>4.5259342267549068</v>
      </c>
      <c r="I90" s="153">
        <v>7.4455135595579425E-2</v>
      </c>
      <c r="J90" s="160">
        <v>4.5259342267549068</v>
      </c>
      <c r="K90" s="96"/>
    </row>
    <row r="91" spans="1:11" ht="27" customHeight="1" x14ac:dyDescent="0.2">
      <c r="A91" s="136" t="s">
        <v>2382</v>
      </c>
      <c r="B91" s="129" t="s">
        <v>2503</v>
      </c>
      <c r="C91" s="172">
        <v>8</v>
      </c>
      <c r="D91" s="153">
        <v>0.6947180565619121</v>
      </c>
      <c r="E91" s="165"/>
      <c r="F91" s="165"/>
      <c r="G91" s="165"/>
      <c r="H91" s="165"/>
      <c r="I91" s="165"/>
      <c r="J91" s="168"/>
      <c r="K91" s="96"/>
    </row>
    <row r="92" spans="1:11" ht="27" customHeight="1" x14ac:dyDescent="0.2">
      <c r="A92" s="136" t="s">
        <v>2383</v>
      </c>
      <c r="B92" s="129" t="s">
        <v>2504</v>
      </c>
      <c r="C92" s="172">
        <v>1</v>
      </c>
      <c r="D92" s="153">
        <v>0.632085842391784</v>
      </c>
      <c r="E92" s="165"/>
      <c r="F92" s="165"/>
      <c r="G92" s="165"/>
      <c r="H92" s="165"/>
      <c r="I92" s="165"/>
      <c r="J92" s="168"/>
      <c r="K92" s="96"/>
    </row>
    <row r="93" spans="1:11" ht="27" customHeight="1" x14ac:dyDescent="0.2">
      <c r="A93" s="136" t="s">
        <v>2384</v>
      </c>
      <c r="B93" s="129" t="s">
        <v>2505</v>
      </c>
      <c r="C93" s="172">
        <v>1</v>
      </c>
      <c r="D93" s="153">
        <v>1.0866497035160883</v>
      </c>
      <c r="E93" s="165"/>
      <c r="F93" s="165"/>
      <c r="G93" s="165"/>
      <c r="H93" s="165"/>
      <c r="I93" s="165"/>
      <c r="J93" s="168"/>
      <c r="K93" s="96"/>
    </row>
    <row r="94" spans="1:11" ht="27" customHeight="1" x14ac:dyDescent="0.2">
      <c r="A94" s="136" t="s">
        <v>2385</v>
      </c>
      <c r="B94" s="129" t="s">
        <v>2506</v>
      </c>
      <c r="C94" s="172">
        <v>1</v>
      </c>
      <c r="D94" s="153">
        <v>0.7777153465051494</v>
      </c>
      <c r="E94" s="165"/>
      <c r="F94" s="165"/>
      <c r="G94" s="165"/>
      <c r="H94" s="165"/>
      <c r="I94" s="165"/>
      <c r="J94" s="168"/>
      <c r="K94" s="96"/>
    </row>
    <row r="95" spans="1:11" ht="27" customHeight="1" x14ac:dyDescent="0.2">
      <c r="A95" s="134" t="s">
        <v>67</v>
      </c>
      <c r="B95" s="129" t="s">
        <v>2507</v>
      </c>
      <c r="C95" s="172">
        <v>0</v>
      </c>
      <c r="D95" s="161">
        <v>8.943342238096518</v>
      </c>
      <c r="E95" s="162">
        <v>0.37233506460646726</v>
      </c>
      <c r="F95" s="166">
        <v>0.14178703698636369</v>
      </c>
      <c r="G95" s="165"/>
      <c r="H95" s="165"/>
      <c r="I95" s="165"/>
      <c r="J95" s="167"/>
      <c r="K95" s="96"/>
    </row>
    <row r="96" spans="1:11" ht="27" customHeight="1" x14ac:dyDescent="0.2">
      <c r="A96" s="134" t="s">
        <v>68</v>
      </c>
      <c r="B96" s="129" t="s">
        <v>2508</v>
      </c>
      <c r="C96" s="172">
        <v>8</v>
      </c>
      <c r="D96" s="153">
        <v>-0.59189120855299504</v>
      </c>
      <c r="E96" s="165"/>
      <c r="F96" s="165"/>
      <c r="G96" s="165"/>
      <c r="H96" s="165"/>
      <c r="I96" s="165"/>
      <c r="J96" s="167"/>
      <c r="K96" s="96"/>
    </row>
    <row r="97" spans="1:11" ht="27" customHeight="1" x14ac:dyDescent="0.2">
      <c r="A97" s="134" t="s">
        <v>69</v>
      </c>
      <c r="B97" s="129" t="s">
        <v>2509</v>
      </c>
      <c r="C97" s="173"/>
      <c r="D97" s="138"/>
      <c r="E97" s="138"/>
      <c r="F97" s="165"/>
      <c r="G97" s="165"/>
      <c r="H97" s="165"/>
      <c r="I97" s="165"/>
      <c r="J97" s="135"/>
      <c r="K97" s="96"/>
    </row>
    <row r="98" spans="1:11" ht="27" customHeight="1" x14ac:dyDescent="0.2">
      <c r="A98" s="134" t="s">
        <v>70</v>
      </c>
      <c r="B98" s="129" t="s">
        <v>2510</v>
      </c>
      <c r="C98" s="172">
        <v>0</v>
      </c>
      <c r="D98" s="153">
        <v>-0.59189120855299504</v>
      </c>
      <c r="E98" s="165"/>
      <c r="F98" s="165"/>
      <c r="G98" s="165"/>
      <c r="H98" s="165"/>
      <c r="I98" s="153">
        <v>0.18627781829460394</v>
      </c>
      <c r="J98" s="167"/>
      <c r="K98" s="96"/>
    </row>
    <row r="99" spans="1:11" ht="27" customHeight="1" x14ac:dyDescent="0.2">
      <c r="A99" s="134" t="s">
        <v>71</v>
      </c>
      <c r="B99" s="129" t="s">
        <v>2511</v>
      </c>
      <c r="C99" s="172">
        <v>0</v>
      </c>
      <c r="D99" s="157">
        <v>-2.8996372504112151</v>
      </c>
      <c r="E99" s="163">
        <v>-0.23350318067915143</v>
      </c>
      <c r="F99" s="166">
        <v>-7.8708937307579128E-3</v>
      </c>
      <c r="G99" s="165"/>
      <c r="H99" s="165"/>
      <c r="I99" s="153">
        <v>0.18627781829460394</v>
      </c>
      <c r="J99" s="167"/>
      <c r="K99" s="96"/>
    </row>
    <row r="100" spans="1:11" ht="27" customHeight="1" x14ac:dyDescent="0.2">
      <c r="A100" s="134" t="s">
        <v>72</v>
      </c>
      <c r="B100" s="129" t="s">
        <v>2512</v>
      </c>
      <c r="C100" s="172">
        <v>0</v>
      </c>
      <c r="D100" s="153">
        <v>-0.59036473657282262</v>
      </c>
      <c r="E100" s="165"/>
      <c r="F100" s="165"/>
      <c r="G100" s="165"/>
      <c r="H100" s="165"/>
      <c r="I100" s="153">
        <v>0.18994853490525776</v>
      </c>
      <c r="J100" s="167"/>
      <c r="K100" s="96"/>
    </row>
    <row r="101" spans="1:11" ht="27" customHeight="1" x14ac:dyDescent="0.2">
      <c r="A101" s="134" t="s">
        <v>73</v>
      </c>
      <c r="B101" s="129" t="s">
        <v>2513</v>
      </c>
      <c r="C101" s="172">
        <v>0</v>
      </c>
      <c r="D101" s="157">
        <v>-2.9084403755092092</v>
      </c>
      <c r="E101" s="158">
        <v>-0.22336540678673827</v>
      </c>
      <c r="F101" s="166">
        <v>-7.0351309224169541E-3</v>
      </c>
      <c r="G101" s="165"/>
      <c r="H101" s="165"/>
      <c r="I101" s="153">
        <v>0.18994853490525776</v>
      </c>
      <c r="J101" s="167"/>
      <c r="K101" s="96"/>
    </row>
    <row r="102" spans="1:11" ht="27" customHeight="1" x14ac:dyDescent="0.2">
      <c r="A102" s="134" t="s">
        <v>74</v>
      </c>
      <c r="B102" s="129" t="s">
        <v>2514</v>
      </c>
      <c r="C102" s="172">
        <v>0</v>
      </c>
      <c r="D102" s="153">
        <v>-0.49648101818976814</v>
      </c>
      <c r="E102" s="165"/>
      <c r="F102" s="165"/>
      <c r="G102" s="155">
        <v>26.23152046261205</v>
      </c>
      <c r="H102" s="165"/>
      <c r="I102" s="153">
        <v>0.21808044724223458</v>
      </c>
      <c r="J102" s="167"/>
      <c r="K102" s="96"/>
    </row>
    <row r="103" spans="1:11" ht="27" customHeight="1" x14ac:dyDescent="0.2">
      <c r="A103" s="134" t="s">
        <v>75</v>
      </c>
      <c r="B103" s="129" t="s">
        <v>2515</v>
      </c>
      <c r="C103" s="172">
        <v>0</v>
      </c>
      <c r="D103" s="157">
        <v>-2.5365385352997496</v>
      </c>
      <c r="E103" s="158">
        <v>-0.13920028547376675</v>
      </c>
      <c r="F103" s="166">
        <v>-2.3200047578961127E-3</v>
      </c>
      <c r="G103" s="155">
        <v>26.23152046261205</v>
      </c>
      <c r="H103" s="165"/>
      <c r="I103" s="153">
        <v>0.21808044724223458</v>
      </c>
      <c r="J103" s="167"/>
      <c r="K103" s="96"/>
    </row>
    <row r="104" spans="1:11" ht="27" customHeight="1" x14ac:dyDescent="0.2">
      <c r="A104" s="134" t="s">
        <v>127</v>
      </c>
      <c r="B104" s="129" t="s">
        <v>2516</v>
      </c>
      <c r="C104" s="172">
        <v>1</v>
      </c>
      <c r="D104" s="153">
        <v>0.47226946507388856</v>
      </c>
      <c r="E104" s="165"/>
      <c r="F104" s="165"/>
      <c r="G104" s="155">
        <v>0.89010636072027183</v>
      </c>
      <c r="H104" s="165"/>
      <c r="I104" s="165"/>
      <c r="J104" s="167"/>
      <c r="K104" s="96"/>
    </row>
    <row r="105" spans="1:11" ht="27" customHeight="1" x14ac:dyDescent="0.2">
      <c r="A105" s="134" t="s">
        <v>128</v>
      </c>
      <c r="B105" s="129" t="s">
        <v>2517</v>
      </c>
      <c r="C105" s="172">
        <v>2</v>
      </c>
      <c r="D105" s="153">
        <v>0.59675050499416715</v>
      </c>
      <c r="E105" s="153">
        <v>1.5392816764335529E-2</v>
      </c>
      <c r="F105" s="165"/>
      <c r="G105" s="155">
        <v>0.89010636072027183</v>
      </c>
      <c r="H105" s="165"/>
      <c r="I105" s="165"/>
      <c r="J105" s="167"/>
      <c r="K105" s="96"/>
    </row>
    <row r="106" spans="1:11" ht="27" customHeight="1" x14ac:dyDescent="0.2">
      <c r="A106" s="134" t="s">
        <v>129</v>
      </c>
      <c r="B106" s="129" t="s">
        <v>2518</v>
      </c>
      <c r="C106" s="172">
        <v>2</v>
      </c>
      <c r="D106" s="153">
        <v>3.4801150945454239E-2</v>
      </c>
      <c r="E106" s="165"/>
      <c r="F106" s="165"/>
      <c r="G106" s="165"/>
      <c r="H106" s="165"/>
      <c r="I106" s="165"/>
      <c r="J106" s="167"/>
      <c r="K106" s="96"/>
    </row>
    <row r="107" spans="1:11" ht="27" customHeight="1" x14ac:dyDescent="0.2">
      <c r="A107" s="134" t="s">
        <v>130</v>
      </c>
      <c r="B107" s="129" t="s">
        <v>2519</v>
      </c>
      <c r="C107" s="172">
        <v>3</v>
      </c>
      <c r="D107" s="153">
        <v>0.32525691075943763</v>
      </c>
      <c r="E107" s="165"/>
      <c r="F107" s="165"/>
      <c r="G107" s="155">
        <v>0.94141574993472354</v>
      </c>
      <c r="H107" s="165"/>
      <c r="I107" s="165"/>
      <c r="J107" s="167"/>
      <c r="K107" s="96"/>
    </row>
    <row r="108" spans="1:11" ht="27" customHeight="1" x14ac:dyDescent="0.2">
      <c r="A108" s="134" t="s">
        <v>131</v>
      </c>
      <c r="B108" s="129" t="s">
        <v>2520</v>
      </c>
      <c r="C108" s="172">
        <v>4</v>
      </c>
      <c r="D108" s="153">
        <v>0.42006773865570723</v>
      </c>
      <c r="E108" s="153">
        <v>1.0261877842890352E-2</v>
      </c>
      <c r="F108" s="165"/>
      <c r="G108" s="155">
        <v>0.94141574993472354</v>
      </c>
      <c r="H108" s="165"/>
      <c r="I108" s="165"/>
      <c r="J108" s="167"/>
      <c r="K108" s="96"/>
    </row>
    <row r="109" spans="1:11" ht="27" customHeight="1" x14ac:dyDescent="0.2">
      <c r="A109" s="134" t="s">
        <v>132</v>
      </c>
      <c r="B109" s="129" t="s">
        <v>2521</v>
      </c>
      <c r="C109" s="172">
        <v>4</v>
      </c>
      <c r="D109" s="153">
        <v>5.9563508348950522E-2</v>
      </c>
      <c r="E109" s="165"/>
      <c r="F109" s="165"/>
      <c r="G109" s="165"/>
      <c r="H109" s="165"/>
      <c r="I109" s="165"/>
      <c r="J109" s="167"/>
      <c r="K109" s="96"/>
    </row>
    <row r="110" spans="1:11" ht="27" customHeight="1" x14ac:dyDescent="0.2">
      <c r="A110" s="134" t="s">
        <v>133</v>
      </c>
      <c r="B110" s="129" t="s">
        <v>2522</v>
      </c>
      <c r="C110" s="172" t="s">
        <v>24</v>
      </c>
      <c r="D110" s="153">
        <v>0.39619771845594054</v>
      </c>
      <c r="E110" s="153">
        <v>5.354023222377575E-3</v>
      </c>
      <c r="F110" s="165"/>
      <c r="G110" s="155">
        <v>6.7505309462143925</v>
      </c>
      <c r="H110" s="165"/>
      <c r="I110" s="165"/>
      <c r="J110" s="167"/>
      <c r="K110" s="96"/>
    </row>
    <row r="111" spans="1:11" ht="27" customHeight="1" x14ac:dyDescent="0.2">
      <c r="A111" s="134" t="s">
        <v>134</v>
      </c>
      <c r="B111" s="129" t="s">
        <v>2523</v>
      </c>
      <c r="C111" s="172" t="s">
        <v>24</v>
      </c>
      <c r="D111" s="153">
        <v>0.29062971268097787</v>
      </c>
      <c r="E111" s="153">
        <v>3.6557196563645018E-3</v>
      </c>
      <c r="F111" s="165"/>
      <c r="G111" s="155">
        <v>2.0197851101413873</v>
      </c>
      <c r="H111" s="165"/>
      <c r="I111" s="165"/>
      <c r="J111" s="167"/>
      <c r="K111" s="96"/>
    </row>
    <row r="112" spans="1:11" ht="27" customHeight="1" x14ac:dyDescent="0.2">
      <c r="A112" s="134" t="s">
        <v>135</v>
      </c>
      <c r="B112" s="129" t="s">
        <v>2524</v>
      </c>
      <c r="C112" s="172" t="s">
        <v>24</v>
      </c>
      <c r="D112" s="153">
        <v>0.14533749183594241</v>
      </c>
      <c r="E112" s="153">
        <v>3.4036883333944358E-4</v>
      </c>
      <c r="F112" s="165"/>
      <c r="G112" s="155">
        <v>24.179801920434073</v>
      </c>
      <c r="H112" s="165"/>
      <c r="I112" s="165"/>
      <c r="J112" s="167"/>
      <c r="K112" s="96"/>
    </row>
    <row r="113" spans="1:11" ht="27" customHeight="1" x14ac:dyDescent="0.2">
      <c r="A113" s="134" t="s">
        <v>136</v>
      </c>
      <c r="B113" s="129" t="s">
        <v>2525</v>
      </c>
      <c r="C113" s="172">
        <v>0</v>
      </c>
      <c r="D113" s="157">
        <v>0.96283184282423384</v>
      </c>
      <c r="E113" s="158">
        <v>7.5402493715150856E-2</v>
      </c>
      <c r="F113" s="166">
        <v>2.4539273102563881E-3</v>
      </c>
      <c r="G113" s="155">
        <v>2.1572251900162978</v>
      </c>
      <c r="H113" s="155">
        <v>0.93472322090675164</v>
      </c>
      <c r="I113" s="153">
        <v>6.6032953075990081E-2</v>
      </c>
      <c r="J113" s="160">
        <v>0.93472322090675164</v>
      </c>
      <c r="K113" s="96"/>
    </row>
    <row r="114" spans="1:11" ht="27" customHeight="1" x14ac:dyDescent="0.2">
      <c r="A114" s="134" t="s">
        <v>137</v>
      </c>
      <c r="B114" s="129" t="s">
        <v>2526</v>
      </c>
      <c r="C114" s="172">
        <v>0</v>
      </c>
      <c r="D114" s="157">
        <v>0.69001708513879978</v>
      </c>
      <c r="E114" s="158">
        <v>3.990827291531248E-2</v>
      </c>
      <c r="F114" s="166">
        <v>6.092866093940836E-4</v>
      </c>
      <c r="G114" s="155">
        <v>2.0197851101413873</v>
      </c>
      <c r="H114" s="155">
        <v>2.3244284148384291</v>
      </c>
      <c r="I114" s="153">
        <v>5.727294128304386E-2</v>
      </c>
      <c r="J114" s="160">
        <v>2.3244284148384291</v>
      </c>
      <c r="K114" s="96"/>
    </row>
    <row r="115" spans="1:11" ht="27" customHeight="1" x14ac:dyDescent="0.2">
      <c r="A115" s="139" t="s">
        <v>138</v>
      </c>
      <c r="B115" s="129" t="s">
        <v>2527</v>
      </c>
      <c r="C115" s="172">
        <v>0</v>
      </c>
      <c r="D115" s="157">
        <v>0.68175877317890554</v>
      </c>
      <c r="E115" s="158">
        <v>3.5057989833962688E-2</v>
      </c>
      <c r="F115" s="166">
        <v>3.4036883333944358E-4</v>
      </c>
      <c r="G115" s="155">
        <v>24.179801920434073</v>
      </c>
      <c r="H115" s="155">
        <v>2.6276473933805042</v>
      </c>
      <c r="I115" s="153">
        <v>4.3226841834109332E-2</v>
      </c>
      <c r="J115" s="160">
        <v>2.6276473933805042</v>
      </c>
      <c r="K115" s="96"/>
    </row>
    <row r="116" spans="1:11" ht="27" customHeight="1" x14ac:dyDescent="0.2">
      <c r="A116" s="136" t="s">
        <v>2386</v>
      </c>
      <c r="B116" s="129" t="s">
        <v>2528</v>
      </c>
      <c r="C116" s="172">
        <v>8</v>
      </c>
      <c r="D116" s="153">
        <v>0.40333641608577731</v>
      </c>
      <c r="E116" s="165"/>
      <c r="F116" s="165"/>
      <c r="G116" s="165"/>
      <c r="H116" s="165"/>
      <c r="I116" s="165"/>
      <c r="J116" s="168"/>
      <c r="K116" s="96"/>
    </row>
    <row r="117" spans="1:11" ht="27" customHeight="1" x14ac:dyDescent="0.2">
      <c r="A117" s="136" t="s">
        <v>2387</v>
      </c>
      <c r="B117" s="129" t="s">
        <v>2529</v>
      </c>
      <c r="C117" s="172">
        <v>1</v>
      </c>
      <c r="D117" s="153">
        <v>0.3669736750337963</v>
      </c>
      <c r="E117" s="165"/>
      <c r="F117" s="165"/>
      <c r="G117" s="165"/>
      <c r="H117" s="165"/>
      <c r="I117" s="165"/>
      <c r="J117" s="168"/>
      <c r="K117" s="96"/>
    </row>
    <row r="118" spans="1:11" ht="27" customHeight="1" x14ac:dyDescent="0.2">
      <c r="A118" s="136" t="s">
        <v>2388</v>
      </c>
      <c r="B118" s="129" t="s">
        <v>2530</v>
      </c>
      <c r="C118" s="172">
        <v>1</v>
      </c>
      <c r="D118" s="153">
        <v>0.63088240303682419</v>
      </c>
      <c r="E118" s="165"/>
      <c r="F118" s="165"/>
      <c r="G118" s="165"/>
      <c r="H118" s="165"/>
      <c r="I118" s="165"/>
      <c r="J118" s="168"/>
      <c r="K118" s="96"/>
    </row>
    <row r="119" spans="1:11" ht="27" customHeight="1" x14ac:dyDescent="0.2">
      <c r="A119" s="136" t="s">
        <v>2389</v>
      </c>
      <c r="B119" s="129" t="s">
        <v>2531</v>
      </c>
      <c r="C119" s="172">
        <v>1</v>
      </c>
      <c r="D119" s="153">
        <v>0.4515226250871755</v>
      </c>
      <c r="E119" s="165"/>
      <c r="F119" s="165"/>
      <c r="G119" s="165"/>
      <c r="H119" s="165"/>
      <c r="I119" s="165"/>
      <c r="J119" s="168"/>
      <c r="K119" s="96"/>
    </row>
    <row r="120" spans="1:11" ht="27" customHeight="1" x14ac:dyDescent="0.2">
      <c r="A120" s="134" t="s">
        <v>139</v>
      </c>
      <c r="B120" s="129" t="s">
        <v>2532</v>
      </c>
      <c r="C120" s="172">
        <v>0</v>
      </c>
      <c r="D120" s="161">
        <v>5.1922871042015855</v>
      </c>
      <c r="E120" s="162">
        <v>0.21616868760349459</v>
      </c>
      <c r="F120" s="166">
        <v>8.2318107044055205E-2</v>
      </c>
      <c r="G120" s="165"/>
      <c r="H120" s="165"/>
      <c r="I120" s="165"/>
      <c r="J120" s="167"/>
      <c r="K120" s="96"/>
    </row>
    <row r="121" spans="1:11" ht="27" customHeight="1" x14ac:dyDescent="0.2">
      <c r="A121" s="134" t="s">
        <v>140</v>
      </c>
      <c r="B121" s="129" t="s">
        <v>2533</v>
      </c>
      <c r="C121" s="172">
        <v>8</v>
      </c>
      <c r="D121" s="153">
        <v>-0.34363764769826316</v>
      </c>
      <c r="E121" s="165"/>
      <c r="F121" s="165"/>
      <c r="G121" s="165"/>
      <c r="H121" s="165"/>
      <c r="I121" s="165"/>
      <c r="J121" s="167"/>
      <c r="K121" s="96"/>
    </row>
    <row r="122" spans="1:11" ht="27" customHeight="1" x14ac:dyDescent="0.2">
      <c r="A122" s="134" t="s">
        <v>141</v>
      </c>
      <c r="B122" s="129" t="s">
        <v>2534</v>
      </c>
      <c r="C122" s="174"/>
      <c r="D122" s="165"/>
      <c r="E122" s="165"/>
      <c r="F122" s="165"/>
      <c r="G122" s="165"/>
      <c r="H122" s="165"/>
      <c r="I122" s="165"/>
      <c r="J122" s="135"/>
      <c r="K122" s="96"/>
    </row>
    <row r="123" spans="1:11" ht="27" customHeight="1" x14ac:dyDescent="0.2">
      <c r="A123" s="134" t="s">
        <v>142</v>
      </c>
      <c r="B123" s="129" t="s">
        <v>2535</v>
      </c>
      <c r="C123" s="172">
        <v>0</v>
      </c>
      <c r="D123" s="153">
        <v>-0.34363764769826316</v>
      </c>
      <c r="E123" s="165"/>
      <c r="F123" s="165"/>
      <c r="G123" s="165"/>
      <c r="H123" s="165"/>
      <c r="I123" s="153">
        <v>0.10814837316744984</v>
      </c>
      <c r="J123" s="135"/>
      <c r="K123" s="96"/>
    </row>
    <row r="124" spans="1:11" ht="27" customHeight="1" x14ac:dyDescent="0.2">
      <c r="A124" s="134" t="s">
        <v>143</v>
      </c>
      <c r="B124" s="129" t="s">
        <v>2536</v>
      </c>
      <c r="C124" s="172">
        <v>0</v>
      </c>
      <c r="D124" s="157">
        <v>-1.683458901755853</v>
      </c>
      <c r="E124" s="163">
        <v>-0.13556627059018361</v>
      </c>
      <c r="F124" s="166">
        <v>-4.5696495704556275E-3</v>
      </c>
      <c r="G124" s="165"/>
      <c r="H124" s="165"/>
      <c r="I124" s="153">
        <v>0.10814837316744984</v>
      </c>
      <c r="J124" s="135"/>
      <c r="K124" s="96"/>
    </row>
    <row r="125" spans="1:11" ht="27" customHeight="1" x14ac:dyDescent="0.2">
      <c r="A125" s="134" t="s">
        <v>144</v>
      </c>
      <c r="B125" s="129" t="s">
        <v>2537</v>
      </c>
      <c r="C125" s="172">
        <v>0</v>
      </c>
      <c r="D125" s="153">
        <v>-0.34275141517281965</v>
      </c>
      <c r="E125" s="165"/>
      <c r="F125" s="165"/>
      <c r="G125" s="165"/>
      <c r="H125" s="165"/>
      <c r="I125" s="153">
        <v>0.11027950200197972</v>
      </c>
      <c r="J125" s="135"/>
      <c r="K125" s="96"/>
    </row>
    <row r="126" spans="1:11" ht="27" customHeight="1" x14ac:dyDescent="0.2">
      <c r="A126" s="134" t="s">
        <v>145</v>
      </c>
      <c r="B126" s="129" t="s">
        <v>2538</v>
      </c>
      <c r="C126" s="172">
        <v>0</v>
      </c>
      <c r="D126" s="157">
        <v>-1.6885697821969796</v>
      </c>
      <c r="E126" s="158">
        <v>-0.129680525502328</v>
      </c>
      <c r="F126" s="166">
        <v>-4.0844260000733228E-3</v>
      </c>
      <c r="G126" s="165"/>
      <c r="H126" s="165"/>
      <c r="I126" s="153">
        <v>0.11027950200197972</v>
      </c>
      <c r="J126" s="135"/>
      <c r="K126" s="96"/>
    </row>
    <row r="127" spans="1:11" ht="27" customHeight="1" x14ac:dyDescent="0.2">
      <c r="A127" s="134" t="s">
        <v>146</v>
      </c>
      <c r="B127" s="129" t="s">
        <v>2539</v>
      </c>
      <c r="C127" s="172">
        <v>0</v>
      </c>
      <c r="D127" s="153">
        <v>-0.28824481045201233</v>
      </c>
      <c r="E127" s="165"/>
      <c r="F127" s="165"/>
      <c r="G127" s="155">
        <v>15.229383131670183</v>
      </c>
      <c r="H127" s="165"/>
      <c r="I127" s="153">
        <v>0.12661220646022969</v>
      </c>
      <c r="J127" s="135"/>
      <c r="K127" s="96"/>
    </row>
    <row r="128" spans="1:11" ht="27" customHeight="1" x14ac:dyDescent="0.2">
      <c r="A128" s="134" t="s">
        <v>147</v>
      </c>
      <c r="B128" s="129" t="s">
        <v>2540</v>
      </c>
      <c r="C128" s="172">
        <v>0</v>
      </c>
      <c r="D128" s="157">
        <v>-1.4726526141473524</v>
      </c>
      <c r="E128" s="158">
        <v>-8.0816301995891293E-2</v>
      </c>
      <c r="F128" s="166">
        <v>-1.3469383665981884E-3</v>
      </c>
      <c r="G128" s="155">
        <v>15.229383131670183</v>
      </c>
      <c r="H128" s="165"/>
      <c r="I128" s="153">
        <v>0.12661220646022969</v>
      </c>
      <c r="J128" s="135"/>
      <c r="K128" s="96"/>
    </row>
    <row r="129" spans="1:11" ht="27" customHeight="1" x14ac:dyDescent="0.2">
      <c r="A129" s="134" t="s">
        <v>148</v>
      </c>
      <c r="B129" s="129" t="s">
        <v>2541</v>
      </c>
      <c r="C129" s="172">
        <v>1</v>
      </c>
      <c r="D129" s="153">
        <v>0.32903588166423292</v>
      </c>
      <c r="E129" s="165"/>
      <c r="F129" s="165"/>
      <c r="G129" s="155">
        <v>0.62014793001430779</v>
      </c>
      <c r="H129" s="165"/>
      <c r="I129" s="165"/>
      <c r="J129" s="167"/>
      <c r="K129" s="96"/>
    </row>
    <row r="130" spans="1:11" ht="27" customHeight="1" x14ac:dyDescent="0.2">
      <c r="A130" s="134" t="s">
        <v>149</v>
      </c>
      <c r="B130" s="129" t="s">
        <v>2542</v>
      </c>
      <c r="C130" s="172">
        <v>2</v>
      </c>
      <c r="D130" s="153">
        <v>0.4157633365384143</v>
      </c>
      <c r="E130" s="153">
        <v>1.0724362699495548E-2</v>
      </c>
      <c r="F130" s="165"/>
      <c r="G130" s="155">
        <v>0.62014793001430779</v>
      </c>
      <c r="H130" s="165"/>
      <c r="I130" s="165"/>
      <c r="J130" s="167"/>
      <c r="K130" s="96"/>
    </row>
    <row r="131" spans="1:11" ht="27" customHeight="1" x14ac:dyDescent="0.2">
      <c r="A131" s="134" t="s">
        <v>150</v>
      </c>
      <c r="B131" s="129" t="s">
        <v>2543</v>
      </c>
      <c r="C131" s="172">
        <v>2</v>
      </c>
      <c r="D131" s="153">
        <v>2.4246385233642104E-2</v>
      </c>
      <c r="E131" s="165"/>
      <c r="F131" s="165"/>
      <c r="G131" s="169"/>
      <c r="H131" s="165"/>
      <c r="I131" s="165"/>
      <c r="J131" s="167"/>
      <c r="K131" s="96"/>
    </row>
    <row r="132" spans="1:11" ht="27" customHeight="1" x14ac:dyDescent="0.2">
      <c r="A132" s="134" t="s">
        <v>151</v>
      </c>
      <c r="B132" s="129" t="s">
        <v>2544</v>
      </c>
      <c r="C132" s="172">
        <v>3</v>
      </c>
      <c r="D132" s="153">
        <v>0.22661044660673199</v>
      </c>
      <c r="E132" s="165"/>
      <c r="F132" s="165"/>
      <c r="G132" s="155">
        <v>0.65589580567929284</v>
      </c>
      <c r="H132" s="165"/>
      <c r="I132" s="165"/>
      <c r="J132" s="167"/>
      <c r="K132" s="96"/>
    </row>
    <row r="133" spans="1:11" ht="27" customHeight="1" x14ac:dyDescent="0.2">
      <c r="A133" s="134" t="s">
        <v>152</v>
      </c>
      <c r="B133" s="129" t="s">
        <v>2545</v>
      </c>
      <c r="C133" s="172">
        <v>4</v>
      </c>
      <c r="D133" s="153">
        <v>0.29266630381376979</v>
      </c>
      <c r="E133" s="153">
        <v>7.149575132997031E-3</v>
      </c>
      <c r="F133" s="165"/>
      <c r="G133" s="155">
        <v>0.65589580567929284</v>
      </c>
      <c r="H133" s="165"/>
      <c r="I133" s="165"/>
      <c r="J133" s="167"/>
      <c r="K133" s="96"/>
    </row>
    <row r="134" spans="1:11" ht="27" customHeight="1" x14ac:dyDescent="0.2">
      <c r="A134" s="134" t="s">
        <v>153</v>
      </c>
      <c r="B134" s="129" t="s">
        <v>2546</v>
      </c>
      <c r="C134" s="172">
        <v>4</v>
      </c>
      <c r="D134" s="153">
        <v>4.1498620880656686E-2</v>
      </c>
      <c r="E134" s="165"/>
      <c r="F134" s="165"/>
      <c r="G134" s="169"/>
      <c r="H134" s="165"/>
      <c r="I134" s="165"/>
      <c r="J134" s="167"/>
      <c r="K134" s="96"/>
    </row>
    <row r="135" spans="1:11" ht="27" customHeight="1" x14ac:dyDescent="0.2">
      <c r="A135" s="134" t="s">
        <v>154</v>
      </c>
      <c r="B135" s="129" t="s">
        <v>2547</v>
      </c>
      <c r="C135" s="172" t="s">
        <v>24</v>
      </c>
      <c r="D135" s="153">
        <v>0.2760357703522332</v>
      </c>
      <c r="E135" s="153">
        <v>3.7302131128680162E-3</v>
      </c>
      <c r="F135" s="165"/>
      <c r="G135" s="155">
        <v>4.7031770331410909</v>
      </c>
      <c r="H135" s="165"/>
      <c r="I135" s="165"/>
      <c r="J135" s="167"/>
      <c r="K135" s="96"/>
    </row>
    <row r="136" spans="1:11" ht="27" customHeight="1" x14ac:dyDescent="0.2">
      <c r="A136" s="134" t="s">
        <v>155</v>
      </c>
      <c r="B136" s="129" t="s">
        <v>2548</v>
      </c>
      <c r="C136" s="172" t="s">
        <v>24</v>
      </c>
      <c r="D136" s="153">
        <v>0.20248525645173124</v>
      </c>
      <c r="E136" s="153">
        <v>2.5469843578834121E-3</v>
      </c>
      <c r="F136" s="165"/>
      <c r="G136" s="155">
        <v>1.407208857730585</v>
      </c>
      <c r="H136" s="165"/>
      <c r="I136" s="165"/>
      <c r="J136" s="170"/>
      <c r="K136" s="96"/>
    </row>
    <row r="137" spans="1:11" ht="27" customHeight="1" x14ac:dyDescent="0.2">
      <c r="A137" s="134" t="s">
        <v>156</v>
      </c>
      <c r="B137" s="129" t="s">
        <v>2549</v>
      </c>
      <c r="C137" s="172" t="s">
        <v>24</v>
      </c>
      <c r="D137" s="153">
        <v>0.10125839865091799</v>
      </c>
      <c r="E137" s="153">
        <v>2.3713910691081498E-4</v>
      </c>
      <c r="F137" s="165"/>
      <c r="G137" s="155">
        <v>16.846362154944298</v>
      </c>
      <c r="H137" s="165"/>
      <c r="I137" s="165"/>
      <c r="J137" s="170"/>
      <c r="K137" s="96"/>
    </row>
    <row r="138" spans="1:11" ht="27" customHeight="1" x14ac:dyDescent="0.2">
      <c r="A138" s="134" t="s">
        <v>157</v>
      </c>
      <c r="B138" s="129" t="s">
        <v>2550</v>
      </c>
      <c r="C138" s="172">
        <v>0</v>
      </c>
      <c r="D138" s="157">
        <v>0.67081665813076485</v>
      </c>
      <c r="E138" s="158">
        <v>5.253383467289123E-2</v>
      </c>
      <c r="F138" s="166">
        <v>1.7096810100645074E-3</v>
      </c>
      <c r="G138" s="155">
        <v>1.5029650333930715</v>
      </c>
      <c r="H138" s="155">
        <v>0.65123303928820786</v>
      </c>
      <c r="I138" s="153">
        <v>4.6005961725372198E-2</v>
      </c>
      <c r="J138" s="160">
        <v>0.65123303928820786</v>
      </c>
      <c r="K138" s="96"/>
    </row>
    <row r="139" spans="1:11" ht="27" customHeight="1" x14ac:dyDescent="0.2">
      <c r="A139" s="134" t="s">
        <v>158</v>
      </c>
      <c r="B139" s="129" t="s">
        <v>2551</v>
      </c>
      <c r="C139" s="172">
        <v>0</v>
      </c>
      <c r="D139" s="157">
        <v>0.48074329755049405</v>
      </c>
      <c r="E139" s="158">
        <v>2.7804579240227247E-2</v>
      </c>
      <c r="F139" s="166">
        <v>4.2449739298056868E-4</v>
      </c>
      <c r="G139" s="155">
        <v>1.407208857730585</v>
      </c>
      <c r="H139" s="155">
        <v>1.6194575542208693</v>
      </c>
      <c r="I139" s="153">
        <v>3.9902754940173452E-2</v>
      </c>
      <c r="J139" s="160">
        <v>1.6194575542208693</v>
      </c>
      <c r="K139" s="96"/>
    </row>
    <row r="140" spans="1:11" ht="27" customHeight="1" x14ac:dyDescent="0.2">
      <c r="A140" s="134" t="s">
        <v>159</v>
      </c>
      <c r="B140" s="129" t="s">
        <v>2552</v>
      </c>
      <c r="C140" s="172">
        <v>0</v>
      </c>
      <c r="D140" s="157">
        <v>0.47498963114236242</v>
      </c>
      <c r="E140" s="158">
        <v>2.4425328011813942E-2</v>
      </c>
      <c r="F140" s="166">
        <v>2.3713910691081498E-4</v>
      </c>
      <c r="G140" s="155">
        <v>16.846362154944298</v>
      </c>
      <c r="H140" s="155">
        <v>1.8307139053514916</v>
      </c>
      <c r="I140" s="153">
        <v>3.01166665776735E-2</v>
      </c>
      <c r="J140" s="160">
        <v>1.8307139053514916</v>
      </c>
      <c r="K140" s="96"/>
    </row>
    <row r="141" spans="1:11" ht="27" customHeight="1" x14ac:dyDescent="0.2">
      <c r="A141" s="136" t="s">
        <v>2390</v>
      </c>
      <c r="B141" s="129" t="s">
        <v>2553</v>
      </c>
      <c r="C141" s="172">
        <v>8</v>
      </c>
      <c r="D141" s="153">
        <v>0.28100938783605722</v>
      </c>
      <c r="E141" s="165"/>
      <c r="F141" s="165"/>
      <c r="G141" s="165"/>
      <c r="H141" s="165"/>
      <c r="I141" s="165"/>
      <c r="J141" s="168"/>
      <c r="K141" s="96"/>
    </row>
    <row r="142" spans="1:11" ht="27" customHeight="1" x14ac:dyDescent="0.2">
      <c r="A142" s="136" t="s">
        <v>2391</v>
      </c>
      <c r="B142" s="129" t="s">
        <v>2554</v>
      </c>
      <c r="C142" s="172">
        <v>1</v>
      </c>
      <c r="D142" s="153">
        <v>0.25567502377782864</v>
      </c>
      <c r="E142" s="165"/>
      <c r="F142" s="165"/>
      <c r="G142" s="165"/>
      <c r="H142" s="165"/>
      <c r="I142" s="165"/>
      <c r="J142" s="168"/>
      <c r="K142" s="96"/>
    </row>
    <row r="143" spans="1:11" ht="27" customHeight="1" x14ac:dyDescent="0.2">
      <c r="A143" s="136" t="s">
        <v>2392</v>
      </c>
      <c r="B143" s="129" t="s">
        <v>2555</v>
      </c>
      <c r="C143" s="172">
        <v>1</v>
      </c>
      <c r="D143" s="153">
        <v>0.43954344513294791</v>
      </c>
      <c r="E143" s="165"/>
      <c r="F143" s="165"/>
      <c r="G143" s="165"/>
      <c r="H143" s="165"/>
      <c r="I143" s="165"/>
      <c r="J143" s="167"/>
      <c r="K143" s="96"/>
    </row>
    <row r="144" spans="1:11" ht="27" customHeight="1" x14ac:dyDescent="0.2">
      <c r="A144" s="136" t="s">
        <v>2393</v>
      </c>
      <c r="B144" s="129" t="s">
        <v>2556</v>
      </c>
      <c r="C144" s="172">
        <v>1</v>
      </c>
      <c r="D144" s="153">
        <v>0.31458130585186939</v>
      </c>
      <c r="E144" s="165"/>
      <c r="F144" s="165"/>
      <c r="G144" s="165"/>
      <c r="H144" s="165"/>
      <c r="I144" s="165"/>
      <c r="J144" s="167"/>
      <c r="K144" s="96"/>
    </row>
    <row r="145" spans="1:11" ht="27" customHeight="1" x14ac:dyDescent="0.2">
      <c r="A145" s="134" t="s">
        <v>160</v>
      </c>
      <c r="B145" s="129" t="s">
        <v>2557</v>
      </c>
      <c r="C145" s="172">
        <v>0</v>
      </c>
      <c r="D145" s="161">
        <v>3.6175295917501282</v>
      </c>
      <c r="E145" s="162">
        <v>0.15060735443204615</v>
      </c>
      <c r="F145" s="166">
        <v>5.7352026610345747E-2</v>
      </c>
      <c r="G145" s="165"/>
      <c r="H145" s="165"/>
      <c r="I145" s="165"/>
      <c r="J145" s="167"/>
      <c r="K145" s="96"/>
    </row>
    <row r="146" spans="1:11" ht="27" customHeight="1" x14ac:dyDescent="0.2">
      <c r="A146" s="134" t="s">
        <v>161</v>
      </c>
      <c r="B146" s="129" t="s">
        <v>2558</v>
      </c>
      <c r="C146" s="172">
        <v>8</v>
      </c>
      <c r="D146" s="153">
        <v>-0.23941652964104071</v>
      </c>
      <c r="E146" s="165"/>
      <c r="F146" s="165"/>
      <c r="G146" s="165"/>
      <c r="H146" s="165"/>
      <c r="I146" s="165"/>
      <c r="J146" s="167"/>
      <c r="K146" s="96"/>
    </row>
    <row r="147" spans="1:11" ht="27" customHeight="1" x14ac:dyDescent="0.2">
      <c r="A147" s="134" t="s">
        <v>162</v>
      </c>
      <c r="B147" s="129" t="s">
        <v>2559</v>
      </c>
      <c r="C147" s="174"/>
      <c r="D147" s="165"/>
      <c r="E147" s="165"/>
      <c r="F147" s="165"/>
      <c r="G147" s="165"/>
      <c r="H147" s="165"/>
      <c r="I147" s="165"/>
      <c r="J147" s="167"/>
      <c r="K147" s="96"/>
    </row>
    <row r="148" spans="1:11" ht="27" customHeight="1" x14ac:dyDescent="0.2">
      <c r="A148" s="134" t="s">
        <v>163</v>
      </c>
      <c r="B148" s="129" t="s">
        <v>2560</v>
      </c>
      <c r="C148" s="172">
        <v>0</v>
      </c>
      <c r="D148" s="153">
        <v>-0.23941652964104071</v>
      </c>
      <c r="E148" s="165"/>
      <c r="F148" s="165"/>
      <c r="G148" s="165"/>
      <c r="H148" s="165"/>
      <c r="I148" s="153">
        <v>7.5348287254050933E-2</v>
      </c>
      <c r="J148" s="167"/>
      <c r="K148" s="96"/>
    </row>
    <row r="149" spans="1:11" ht="27" customHeight="1" x14ac:dyDescent="0.2">
      <c r="A149" s="134" t="s">
        <v>164</v>
      </c>
      <c r="B149" s="129" t="s">
        <v>2561</v>
      </c>
      <c r="C149" s="172">
        <v>0</v>
      </c>
      <c r="D149" s="157">
        <v>-1.1728862968053111</v>
      </c>
      <c r="E149" s="158">
        <v>-9.4450669938176524E-2</v>
      </c>
      <c r="F149" s="166">
        <v>-3.1837304473542648E-3</v>
      </c>
      <c r="G149" s="165"/>
      <c r="H149" s="165"/>
      <c r="I149" s="153">
        <v>7.5348287254050933E-2</v>
      </c>
      <c r="J149" s="167"/>
      <c r="K149" s="96"/>
    </row>
    <row r="150" spans="1:11" ht="27" customHeight="1" x14ac:dyDescent="0.2">
      <c r="A150" s="134" t="s">
        <v>165</v>
      </c>
      <c r="B150" s="129" t="s">
        <v>2562</v>
      </c>
      <c r="C150" s="172">
        <v>0</v>
      </c>
      <c r="D150" s="153">
        <v>-0.23879908065919064</v>
      </c>
      <c r="E150" s="165"/>
      <c r="F150" s="165"/>
      <c r="G150" s="165"/>
      <c r="H150" s="165"/>
      <c r="I150" s="153">
        <v>7.6833070639104051E-2</v>
      </c>
      <c r="J150" s="167"/>
      <c r="K150" s="96"/>
    </row>
    <row r="151" spans="1:11" ht="27" customHeight="1" x14ac:dyDescent="0.2">
      <c r="A151" s="134" t="s">
        <v>166</v>
      </c>
      <c r="B151" s="129" t="s">
        <v>2563</v>
      </c>
      <c r="C151" s="172">
        <v>0</v>
      </c>
      <c r="D151" s="157">
        <v>-1.1764471093845532</v>
      </c>
      <c r="E151" s="158">
        <v>-9.0349999733020506E-2</v>
      </c>
      <c r="F151" s="166">
        <v>-2.8456692829297798E-3</v>
      </c>
      <c r="G151" s="165"/>
      <c r="H151" s="165"/>
      <c r="I151" s="153">
        <v>7.6833070639104051E-2</v>
      </c>
      <c r="J151" s="167"/>
      <c r="K151" s="96"/>
    </row>
    <row r="152" spans="1:11" ht="27" customHeight="1" x14ac:dyDescent="0.2">
      <c r="A152" s="134" t="s">
        <v>167</v>
      </c>
      <c r="B152" s="129" t="s">
        <v>2564</v>
      </c>
      <c r="C152" s="172">
        <v>0</v>
      </c>
      <c r="D152" s="153">
        <v>-0.20082366605551985</v>
      </c>
      <c r="E152" s="165"/>
      <c r="F152" s="165"/>
      <c r="G152" s="155">
        <v>10.610496499381984</v>
      </c>
      <c r="H152" s="165"/>
      <c r="I152" s="153">
        <v>8.8212264529060114E-2</v>
      </c>
      <c r="J152" s="167"/>
      <c r="K152" s="96"/>
    </row>
    <row r="153" spans="1:11" ht="27" customHeight="1" x14ac:dyDescent="0.2">
      <c r="A153" s="134" t="s">
        <v>168</v>
      </c>
      <c r="B153" s="129" t="s">
        <v>2565</v>
      </c>
      <c r="C153" s="172">
        <v>0</v>
      </c>
      <c r="D153" s="157">
        <v>-1.0260149916855219</v>
      </c>
      <c r="E153" s="158">
        <v>-5.6305700763229861E-2</v>
      </c>
      <c r="F153" s="166">
        <v>-9.3842834605383115E-4</v>
      </c>
      <c r="G153" s="155">
        <v>10.610496499381984</v>
      </c>
      <c r="H153" s="165"/>
      <c r="I153" s="153">
        <v>8.8212264529060114E-2</v>
      </c>
      <c r="J153" s="135"/>
      <c r="K153" s="96"/>
    </row>
    <row r="154" spans="1:11" ht="27" customHeight="1" x14ac:dyDescent="0.2">
      <c r="A154" s="134" t="s">
        <v>169</v>
      </c>
      <c r="B154" s="129" t="s">
        <v>2566</v>
      </c>
      <c r="C154" s="172">
        <v>1</v>
      </c>
      <c r="D154" s="153">
        <v>9.8800205444534439E-2</v>
      </c>
      <c r="E154" s="165"/>
      <c r="F154" s="165"/>
      <c r="G154" s="155">
        <v>0.18621295216045933</v>
      </c>
      <c r="H154" s="165"/>
      <c r="I154" s="165"/>
      <c r="J154" s="167"/>
      <c r="K154" s="96"/>
    </row>
    <row r="155" spans="1:11" ht="27" customHeight="1" x14ac:dyDescent="0.2">
      <c r="A155" s="134" t="s">
        <v>170</v>
      </c>
      <c r="B155" s="129" t="s">
        <v>2567</v>
      </c>
      <c r="C155" s="172">
        <v>2</v>
      </c>
      <c r="D155" s="153">
        <v>0.12484201679930543</v>
      </c>
      <c r="E155" s="153">
        <v>3.2202239847297478E-3</v>
      </c>
      <c r="F155" s="165"/>
      <c r="G155" s="155">
        <v>0.18621295216045933</v>
      </c>
      <c r="H155" s="165"/>
      <c r="I155" s="165"/>
      <c r="J155" s="167"/>
      <c r="K155" s="96"/>
    </row>
    <row r="156" spans="1:11" ht="27" customHeight="1" x14ac:dyDescent="0.2">
      <c r="A156" s="134" t="s">
        <v>171</v>
      </c>
      <c r="B156" s="129" t="s">
        <v>2568</v>
      </c>
      <c r="C156" s="172">
        <v>2</v>
      </c>
      <c r="D156" s="153">
        <v>7.2805064002585598E-3</v>
      </c>
      <c r="E156" s="165"/>
      <c r="F156" s="165"/>
      <c r="G156" s="165"/>
      <c r="H156" s="165"/>
      <c r="I156" s="165"/>
      <c r="J156" s="167"/>
      <c r="K156" s="96"/>
    </row>
    <row r="157" spans="1:11" ht="27" customHeight="1" x14ac:dyDescent="0.2">
      <c r="A157" s="134" t="s">
        <v>172</v>
      </c>
      <c r="B157" s="129" t="s">
        <v>2569</v>
      </c>
      <c r="C157" s="172">
        <v>3</v>
      </c>
      <c r="D157" s="153">
        <v>6.8044732894724236E-2</v>
      </c>
      <c r="E157" s="165"/>
      <c r="F157" s="165"/>
      <c r="G157" s="155">
        <v>0.19694703210955847</v>
      </c>
      <c r="H157" s="165"/>
      <c r="I157" s="165"/>
      <c r="J157" s="167"/>
      <c r="K157" s="96"/>
    </row>
    <row r="158" spans="1:11" ht="27" customHeight="1" x14ac:dyDescent="0.2">
      <c r="A158" s="134" t="s">
        <v>173</v>
      </c>
      <c r="B158" s="129" t="s">
        <v>2570</v>
      </c>
      <c r="C158" s="172">
        <v>4</v>
      </c>
      <c r="D158" s="153">
        <v>8.7879445844146586E-2</v>
      </c>
      <c r="E158" s="153">
        <v>2.1468159898198318E-3</v>
      </c>
      <c r="F158" s="165"/>
      <c r="G158" s="155">
        <v>0.19694703210955847</v>
      </c>
      <c r="H158" s="165"/>
      <c r="I158" s="165"/>
      <c r="J158" s="167"/>
      <c r="K158" s="96"/>
    </row>
    <row r="159" spans="1:11" ht="27" customHeight="1" x14ac:dyDescent="0.2">
      <c r="A159" s="134" t="s">
        <v>174</v>
      </c>
      <c r="B159" s="129" t="s">
        <v>2571</v>
      </c>
      <c r="C159" s="172">
        <v>4</v>
      </c>
      <c r="D159" s="153">
        <v>1.2460866723519459E-2</v>
      </c>
      <c r="E159" s="165"/>
      <c r="F159" s="165"/>
      <c r="G159" s="165"/>
      <c r="H159" s="165"/>
      <c r="I159" s="165"/>
      <c r="J159" s="167"/>
      <c r="K159" s="96"/>
    </row>
    <row r="160" spans="1:11" ht="27" customHeight="1" x14ac:dyDescent="0.2">
      <c r="A160" s="134" t="s">
        <v>175</v>
      </c>
      <c r="B160" s="129" t="s">
        <v>2572</v>
      </c>
      <c r="C160" s="172" t="s">
        <v>24</v>
      </c>
      <c r="D160" s="153">
        <v>8.2885765172174372E-2</v>
      </c>
      <c r="E160" s="153">
        <v>1.1200779077320863E-3</v>
      </c>
      <c r="F160" s="165"/>
      <c r="G160" s="155">
        <v>1.4122315619988721</v>
      </c>
      <c r="H160" s="165"/>
      <c r="I160" s="165"/>
      <c r="J160" s="167"/>
      <c r="K160" s="96"/>
    </row>
    <row r="161" spans="1:11" ht="27" customHeight="1" x14ac:dyDescent="0.2">
      <c r="A161" s="134" t="s">
        <v>176</v>
      </c>
      <c r="B161" s="129" t="s">
        <v>2573</v>
      </c>
      <c r="C161" s="172" t="s">
        <v>24</v>
      </c>
      <c r="D161" s="153">
        <v>6.0800617962192778E-2</v>
      </c>
      <c r="E161" s="153">
        <v>7.647876473231796E-4</v>
      </c>
      <c r="F161" s="165"/>
      <c r="G161" s="155">
        <v>0.42254517514605672</v>
      </c>
      <c r="H161" s="165"/>
      <c r="I161" s="165"/>
      <c r="J161" s="170"/>
      <c r="K161" s="96"/>
    </row>
    <row r="162" spans="1:11" ht="27" customHeight="1" x14ac:dyDescent="0.2">
      <c r="A162" s="134" t="s">
        <v>177</v>
      </c>
      <c r="B162" s="129" t="s">
        <v>2574</v>
      </c>
      <c r="C162" s="172" t="s">
        <v>24</v>
      </c>
      <c r="D162" s="153">
        <v>3.0405044395444676E-2</v>
      </c>
      <c r="E162" s="153">
        <v>7.1206192963570668E-5</v>
      </c>
      <c r="F162" s="165"/>
      <c r="G162" s="155">
        <v>5.0584879481320604</v>
      </c>
      <c r="H162" s="165"/>
      <c r="I162" s="165"/>
      <c r="J162" s="170"/>
      <c r="K162" s="96"/>
    </row>
    <row r="163" spans="1:11" ht="27" customHeight="1" x14ac:dyDescent="0.2">
      <c r="A163" s="134" t="s">
        <v>178</v>
      </c>
      <c r="B163" s="129" t="s">
        <v>2575</v>
      </c>
      <c r="C163" s="172">
        <v>0</v>
      </c>
      <c r="D163" s="157">
        <v>0.20142734374048682</v>
      </c>
      <c r="E163" s="158">
        <v>1.5774430533893546E-2</v>
      </c>
      <c r="F163" s="166">
        <v>5.1336904104387279E-4</v>
      </c>
      <c r="G163" s="155">
        <v>0.45129805699038639</v>
      </c>
      <c r="H163" s="155">
        <v>0.1955469347248934</v>
      </c>
      <c r="I163" s="153">
        <v>1.3814294195362396E-2</v>
      </c>
      <c r="J163" s="160">
        <v>0.1955469347248934</v>
      </c>
      <c r="K163" s="96"/>
    </row>
    <row r="164" spans="1:11" ht="27" customHeight="1" x14ac:dyDescent="0.2">
      <c r="A164" s="134" t="s">
        <v>179</v>
      </c>
      <c r="B164" s="129" t="s">
        <v>2576</v>
      </c>
      <c r="C164" s="172">
        <v>0</v>
      </c>
      <c r="D164" s="157">
        <v>0.14435366843225017</v>
      </c>
      <c r="E164" s="158">
        <v>8.3489318166113779E-3</v>
      </c>
      <c r="F164" s="166">
        <v>1.2746460788719659E-4</v>
      </c>
      <c r="G164" s="155">
        <v>0.42254517514605672</v>
      </c>
      <c r="H164" s="155">
        <v>0.48627747908965502</v>
      </c>
      <c r="I164" s="153">
        <v>1.1981673141396481E-2</v>
      </c>
      <c r="J164" s="160">
        <v>0.48627747908965502</v>
      </c>
      <c r="K164" s="96"/>
    </row>
    <row r="165" spans="1:11" ht="27" customHeight="1" x14ac:dyDescent="0.2">
      <c r="A165" s="134" t="s">
        <v>180</v>
      </c>
      <c r="B165" s="129" t="s">
        <v>2577</v>
      </c>
      <c r="C165" s="172">
        <v>0</v>
      </c>
      <c r="D165" s="157">
        <v>0.14262600450603205</v>
      </c>
      <c r="E165" s="158">
        <v>7.3342378752477783E-3</v>
      </c>
      <c r="F165" s="166">
        <v>7.1206192963570668E-5</v>
      </c>
      <c r="G165" s="155">
        <v>5.0584879481320604</v>
      </c>
      <c r="H165" s="155">
        <v>0.54971180967876554</v>
      </c>
      <c r="I165" s="153">
        <v>9.0431865063734743E-3</v>
      </c>
      <c r="J165" s="160">
        <v>0.54971180967876554</v>
      </c>
      <c r="K165" s="96"/>
    </row>
    <row r="166" spans="1:11" ht="27" customHeight="1" x14ac:dyDescent="0.2">
      <c r="A166" s="136" t="s">
        <v>2394</v>
      </c>
      <c r="B166" s="129" t="s">
        <v>2578</v>
      </c>
      <c r="C166" s="172">
        <v>8</v>
      </c>
      <c r="D166" s="153">
        <v>8.4379202382483823E-2</v>
      </c>
      <c r="E166" s="165"/>
      <c r="F166" s="165"/>
      <c r="G166" s="165"/>
      <c r="H166" s="165"/>
      <c r="I166" s="165"/>
      <c r="J166" s="168"/>
      <c r="K166" s="96"/>
    </row>
    <row r="167" spans="1:11" ht="27" customHeight="1" x14ac:dyDescent="0.2">
      <c r="A167" s="136" t="s">
        <v>2395</v>
      </c>
      <c r="B167" s="129" t="s">
        <v>2579</v>
      </c>
      <c r="C167" s="172">
        <v>1</v>
      </c>
      <c r="D167" s="153">
        <v>7.6772006592470077E-2</v>
      </c>
      <c r="E167" s="165"/>
      <c r="F167" s="165"/>
      <c r="G167" s="165"/>
      <c r="H167" s="165"/>
      <c r="I167" s="165"/>
      <c r="J167" s="168"/>
      <c r="K167" s="96"/>
    </row>
    <row r="168" spans="1:11" ht="27" customHeight="1" x14ac:dyDescent="0.2">
      <c r="A168" s="136" t="s">
        <v>2396</v>
      </c>
      <c r="B168" s="129" t="s">
        <v>2580</v>
      </c>
      <c r="C168" s="172">
        <v>1</v>
      </c>
      <c r="D168" s="153">
        <v>0.13198251346109749</v>
      </c>
      <c r="E168" s="165"/>
      <c r="F168" s="165"/>
      <c r="G168" s="165"/>
      <c r="H168" s="165"/>
      <c r="I168" s="165"/>
      <c r="J168" s="167"/>
      <c r="K168" s="96"/>
    </row>
    <row r="169" spans="1:11" ht="27" customHeight="1" x14ac:dyDescent="0.2">
      <c r="A169" s="136" t="s">
        <v>2397</v>
      </c>
      <c r="B169" s="129" t="s">
        <v>2581</v>
      </c>
      <c r="C169" s="172">
        <v>1</v>
      </c>
      <c r="D169" s="153">
        <v>9.4459903552072594E-2</v>
      </c>
      <c r="E169" s="165"/>
      <c r="F169" s="165"/>
      <c r="G169" s="165"/>
      <c r="H169" s="165"/>
      <c r="I169" s="165"/>
      <c r="J169" s="167"/>
      <c r="K169" s="96"/>
    </row>
    <row r="170" spans="1:11" ht="27" customHeight="1" x14ac:dyDescent="0.2">
      <c r="A170" s="134" t="s">
        <v>181</v>
      </c>
      <c r="B170" s="129" t="s">
        <v>2582</v>
      </c>
      <c r="C170" s="172">
        <v>0</v>
      </c>
      <c r="D170" s="161">
        <v>1.0862422209360127</v>
      </c>
      <c r="E170" s="162">
        <v>4.5223145524682977E-2</v>
      </c>
      <c r="F170" s="166">
        <v>1.7221197831380826E-2</v>
      </c>
      <c r="G170" s="165"/>
      <c r="H170" s="165"/>
      <c r="I170" s="165"/>
      <c r="J170" s="167"/>
      <c r="K170" s="96"/>
    </row>
    <row r="171" spans="1:11" ht="27" customHeight="1" x14ac:dyDescent="0.2">
      <c r="A171" s="134" t="s">
        <v>182</v>
      </c>
      <c r="B171" s="129" t="s">
        <v>2583</v>
      </c>
      <c r="C171" s="172">
        <v>8</v>
      </c>
      <c r="D171" s="153">
        <v>-7.189003884837887E-2</v>
      </c>
      <c r="E171" s="165"/>
      <c r="F171" s="165"/>
      <c r="G171" s="165"/>
      <c r="H171" s="165"/>
      <c r="I171" s="165"/>
      <c r="J171" s="167"/>
      <c r="K171" s="96"/>
    </row>
    <row r="172" spans="1:11" ht="27" customHeight="1" x14ac:dyDescent="0.2">
      <c r="A172" s="134" t="s">
        <v>183</v>
      </c>
      <c r="B172" s="129" t="s">
        <v>2584</v>
      </c>
      <c r="C172" s="174"/>
      <c r="D172" s="165"/>
      <c r="E172" s="165"/>
      <c r="F172" s="165"/>
      <c r="G172" s="165"/>
      <c r="H172" s="165"/>
      <c r="I172" s="165"/>
      <c r="J172" s="167"/>
      <c r="K172" s="96"/>
    </row>
    <row r="173" spans="1:11" ht="27" customHeight="1" x14ac:dyDescent="0.2">
      <c r="A173" s="134" t="s">
        <v>184</v>
      </c>
      <c r="B173" s="129" t="s">
        <v>2585</v>
      </c>
      <c r="C173" s="172">
        <v>0</v>
      </c>
      <c r="D173" s="153">
        <v>-7.189003884837887E-2</v>
      </c>
      <c r="E173" s="165"/>
      <c r="F173" s="165"/>
      <c r="G173" s="165"/>
      <c r="H173" s="165"/>
      <c r="I173" s="153">
        <v>2.2624967899977394E-2</v>
      </c>
      <c r="J173" s="167"/>
      <c r="K173" s="96"/>
    </row>
    <row r="174" spans="1:11" ht="27" customHeight="1" x14ac:dyDescent="0.2">
      <c r="A174" s="134" t="s">
        <v>185</v>
      </c>
      <c r="B174" s="129" t="s">
        <v>2586</v>
      </c>
      <c r="C174" s="172">
        <v>0</v>
      </c>
      <c r="D174" s="157">
        <v>-0.35218471159232417</v>
      </c>
      <c r="E174" s="158">
        <v>-2.8360875254901243E-2</v>
      </c>
      <c r="F174" s="166">
        <v>-9.5598455915397442E-4</v>
      </c>
      <c r="G174" s="165"/>
      <c r="H174" s="165"/>
      <c r="I174" s="153">
        <v>2.2624967899977394E-2</v>
      </c>
      <c r="J174" s="167"/>
      <c r="K174" s="96"/>
    </row>
    <row r="175" spans="1:11" ht="27" customHeight="1" x14ac:dyDescent="0.2">
      <c r="A175" s="134" t="s">
        <v>186</v>
      </c>
      <c r="B175" s="129" t="s">
        <v>2587</v>
      </c>
      <c r="C175" s="172">
        <v>0</v>
      </c>
      <c r="D175" s="153">
        <v>-7.1704636314315659E-2</v>
      </c>
      <c r="E175" s="165"/>
      <c r="F175" s="165"/>
      <c r="G175" s="165"/>
      <c r="H175" s="165"/>
      <c r="I175" s="153">
        <v>2.3070806520196899E-2</v>
      </c>
      <c r="J175" s="167"/>
      <c r="K175" s="96"/>
    </row>
    <row r="176" spans="1:11" ht="27" customHeight="1" x14ac:dyDescent="0.2">
      <c r="A176" s="134" t="s">
        <v>187</v>
      </c>
      <c r="B176" s="129" t="s">
        <v>2588</v>
      </c>
      <c r="C176" s="172">
        <v>0</v>
      </c>
      <c r="D176" s="157">
        <v>-0.35325392329227412</v>
      </c>
      <c r="E176" s="158">
        <v>-2.7129559519120425E-2</v>
      </c>
      <c r="F176" s="166">
        <v>-8.5447431556284802E-4</v>
      </c>
      <c r="G176" s="165"/>
      <c r="H176" s="165"/>
      <c r="I176" s="153">
        <v>2.3070806520196899E-2</v>
      </c>
      <c r="J176" s="167"/>
      <c r="K176" s="96"/>
    </row>
    <row r="177" spans="1:11" ht="27" customHeight="1" x14ac:dyDescent="0.2">
      <c r="A177" s="134" t="s">
        <v>188</v>
      </c>
      <c r="B177" s="129" t="s">
        <v>2589</v>
      </c>
      <c r="C177" s="172">
        <v>0</v>
      </c>
      <c r="D177" s="153">
        <v>-6.0301689177647978E-2</v>
      </c>
      <c r="E177" s="165"/>
      <c r="F177" s="165"/>
      <c r="G177" s="155">
        <v>3.1860331727504976</v>
      </c>
      <c r="H177" s="165"/>
      <c r="I177" s="153">
        <v>2.6487657863079016E-2</v>
      </c>
      <c r="J177" s="167"/>
      <c r="K177" s="96"/>
    </row>
    <row r="178" spans="1:11" ht="27.75" customHeight="1" x14ac:dyDescent="0.2">
      <c r="A178" s="134" t="s">
        <v>189</v>
      </c>
      <c r="B178" s="129" t="s">
        <v>2590</v>
      </c>
      <c r="C178" s="172">
        <v>0</v>
      </c>
      <c r="D178" s="157">
        <v>-0.30808339642162824</v>
      </c>
      <c r="E178" s="158">
        <v>-1.6907015657284478E-2</v>
      </c>
      <c r="F178" s="166">
        <v>-2.8178359428807467E-4</v>
      </c>
      <c r="G178" s="155">
        <v>3.1860331727504976</v>
      </c>
      <c r="H178" s="165"/>
      <c r="I178" s="153">
        <v>2.6487657863079016E-2</v>
      </c>
      <c r="J178" s="135"/>
    </row>
    <row r="179" spans="1:11" ht="16.5" customHeight="1" x14ac:dyDescent="0.2"/>
  </sheetData>
  <mergeCells count="12">
    <mergeCell ref="H11:J11"/>
    <mergeCell ref="A2:J2"/>
    <mergeCell ref="A4:D4"/>
    <mergeCell ref="F4:J4"/>
    <mergeCell ref="F5:G5"/>
    <mergeCell ref="F6:G6"/>
    <mergeCell ref="F7:G7"/>
    <mergeCell ref="F8:G8"/>
    <mergeCell ref="F9:G9"/>
    <mergeCell ref="B10:D10"/>
    <mergeCell ref="F10:G10"/>
    <mergeCell ref="F11:G11"/>
  </mergeCells>
  <hyperlinks>
    <hyperlink ref="A1" location="Overview!A1" display="Back to Overview"/>
  </hyperlinks>
  <pageMargins left="0.39370078740157483" right="0.35433070866141736" top="0.9055118110236221" bottom="0.74803149606299213" header="0.51181102362204722" footer="0.51181102362204722"/>
  <pageSetup paperSize="8" scale="57"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C86"/>
  <sheetViews>
    <sheetView zoomScale="80" zoomScaleNormal="80" workbookViewId="0">
      <selection activeCell="A12" sqref="A12:G20"/>
    </sheetView>
  </sheetViews>
  <sheetFormatPr defaultRowHeight="12.75" x14ac:dyDescent="0.2"/>
  <cols>
    <col min="1" max="6" width="24" customWidth="1"/>
    <col min="7" max="7" width="23.5703125" customWidth="1"/>
  </cols>
  <sheetData>
    <row r="1" spans="1:81" s="1" customFormat="1" ht="27.75" customHeight="1" x14ac:dyDescent="0.2">
      <c r="A1" s="8" t="s">
        <v>82</v>
      </c>
      <c r="B1" s="2"/>
      <c r="D1" s="2"/>
      <c r="E1" s="2"/>
      <c r="F1" s="2"/>
      <c r="G1" s="7"/>
      <c r="H1" s="3"/>
      <c r="I1" s="3"/>
      <c r="K1" s="91"/>
      <c r="L1" s="91"/>
      <c r="M1" s="91"/>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c r="AO1" s="91"/>
      <c r="AP1" s="91"/>
      <c r="AQ1" s="91"/>
      <c r="AR1" s="91"/>
      <c r="AS1" s="91"/>
      <c r="AT1" s="91"/>
      <c r="AU1" s="91"/>
      <c r="AV1" s="91"/>
      <c r="AW1" s="91"/>
      <c r="AX1" s="91"/>
      <c r="AY1" s="91"/>
      <c r="AZ1" s="91"/>
      <c r="BA1" s="91"/>
      <c r="BB1" s="91"/>
      <c r="BC1" s="91"/>
      <c r="BD1" s="91"/>
      <c r="BE1" s="91"/>
      <c r="BF1" s="91"/>
      <c r="BG1" s="91"/>
      <c r="BH1" s="91"/>
      <c r="BI1" s="91"/>
      <c r="BJ1" s="91"/>
      <c r="BK1" s="91"/>
      <c r="BL1" s="91"/>
      <c r="BM1" s="91"/>
      <c r="BN1" s="91"/>
      <c r="BO1" s="91"/>
      <c r="BP1" s="91"/>
      <c r="BQ1" s="91"/>
      <c r="BR1" s="91"/>
      <c r="BS1" s="91"/>
      <c r="BT1" s="91"/>
      <c r="BU1" s="91"/>
      <c r="BV1" s="91"/>
      <c r="BW1" s="91"/>
      <c r="BX1" s="91"/>
      <c r="BY1" s="91"/>
      <c r="BZ1" s="91"/>
      <c r="CA1" s="91"/>
      <c r="CB1" s="91"/>
      <c r="CC1" s="91"/>
    </row>
    <row r="2" spans="1:81" ht="47.25" customHeight="1" x14ac:dyDescent="0.2">
      <c r="A2" s="184" t="str">
        <f>Overview!B4&amp; " - Effective from "&amp;Overview!D4&amp;" - "&amp;Overview!E4&amp;" LLF Time Periods"</f>
        <v>The Electricity Network Company - Effective from April 2014 - FINAL LLF Time Periods</v>
      </c>
      <c r="B2" s="185"/>
      <c r="C2" s="185"/>
      <c r="D2" s="185"/>
      <c r="E2" s="185"/>
      <c r="F2" s="186"/>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c r="AU2" s="90"/>
      <c r="AV2" s="90"/>
      <c r="AW2" s="90"/>
      <c r="AX2" s="90"/>
      <c r="AY2" s="90"/>
      <c r="AZ2" s="90"/>
      <c r="BA2" s="90"/>
      <c r="BB2" s="90"/>
      <c r="BC2" s="90"/>
      <c r="BD2" s="90"/>
      <c r="BE2" s="90"/>
      <c r="BF2" s="90"/>
      <c r="BG2" s="90"/>
      <c r="BH2" s="90"/>
      <c r="BI2" s="90"/>
      <c r="BJ2" s="90"/>
      <c r="BK2" s="90"/>
      <c r="BL2" s="90"/>
      <c r="BM2" s="90"/>
      <c r="BN2" s="90"/>
      <c r="BO2" s="90"/>
      <c r="BP2" s="90"/>
      <c r="BQ2" s="90"/>
      <c r="BR2" s="90"/>
      <c r="BS2" s="90"/>
      <c r="BT2" s="90"/>
      <c r="BU2" s="90"/>
      <c r="BV2" s="90"/>
      <c r="BW2" s="90"/>
      <c r="BX2" s="90"/>
      <c r="BY2" s="90"/>
      <c r="BZ2" s="90"/>
      <c r="CA2" s="90"/>
      <c r="CB2" s="90"/>
      <c r="CC2" s="90"/>
    </row>
    <row r="3" spans="1:81" s="141" customFormat="1" ht="19.5" customHeight="1" x14ac:dyDescent="0.2">
      <c r="A3" s="209" t="s">
        <v>2339</v>
      </c>
      <c r="B3" s="18" t="s">
        <v>2398</v>
      </c>
      <c r="C3" s="18" t="s">
        <v>2399</v>
      </c>
      <c r="D3" s="18" t="s">
        <v>2400</v>
      </c>
      <c r="E3" s="18" t="s">
        <v>2401</v>
      </c>
      <c r="F3" s="18" t="s">
        <v>2402</v>
      </c>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0"/>
      <c r="AQ3" s="90"/>
      <c r="AR3" s="90"/>
      <c r="AS3" s="90"/>
      <c r="AT3" s="90"/>
      <c r="AU3" s="90"/>
      <c r="AV3" s="90"/>
      <c r="AW3" s="90"/>
      <c r="AX3" s="90"/>
      <c r="AY3" s="90"/>
      <c r="AZ3" s="90"/>
      <c r="BA3" s="90"/>
      <c r="BB3" s="90"/>
      <c r="BC3" s="90"/>
      <c r="BD3" s="90"/>
      <c r="BE3" s="90"/>
      <c r="BF3" s="90"/>
      <c r="BG3" s="90"/>
      <c r="BH3" s="90"/>
      <c r="BI3" s="90"/>
      <c r="BJ3" s="90"/>
      <c r="BK3" s="90"/>
      <c r="BL3" s="90"/>
      <c r="BM3" s="90"/>
      <c r="BN3" s="90"/>
      <c r="BO3" s="90"/>
      <c r="BP3" s="90"/>
      <c r="BQ3" s="90"/>
      <c r="BR3" s="90"/>
      <c r="BS3" s="90"/>
      <c r="BT3" s="90"/>
      <c r="BU3" s="90"/>
      <c r="BV3" s="90"/>
      <c r="BW3" s="90"/>
      <c r="BX3" s="90"/>
      <c r="BY3" s="90"/>
      <c r="BZ3" s="90"/>
      <c r="CA3" s="90"/>
      <c r="CB3" s="90"/>
      <c r="CC3" s="90"/>
    </row>
    <row r="4" spans="1:81" s="141" customFormat="1" ht="19.5" customHeight="1" x14ac:dyDescent="0.2">
      <c r="A4" s="210"/>
      <c r="B4" s="18" t="s">
        <v>2403</v>
      </c>
      <c r="C4" s="18" t="s">
        <v>2404</v>
      </c>
      <c r="D4" s="18" t="s">
        <v>2405</v>
      </c>
      <c r="E4" s="18" t="s">
        <v>2406</v>
      </c>
      <c r="F4" s="18" t="s">
        <v>2407</v>
      </c>
      <c r="G4" s="90"/>
      <c r="H4" s="90"/>
      <c r="I4" s="90"/>
      <c r="J4" s="90"/>
      <c r="K4" s="90"/>
      <c r="L4" s="90"/>
      <c r="M4" s="90"/>
      <c r="N4" s="90"/>
      <c r="O4" s="90"/>
      <c r="P4" s="90"/>
      <c r="Q4" s="90"/>
      <c r="R4" s="90"/>
      <c r="S4" s="90"/>
      <c r="T4" s="90"/>
      <c r="U4" s="90"/>
      <c r="V4" s="90"/>
      <c r="W4" s="90"/>
      <c r="X4" s="90"/>
      <c r="Y4" s="90"/>
      <c r="Z4" s="90"/>
      <c r="AA4" s="90"/>
      <c r="AB4" s="90"/>
      <c r="AC4" s="90"/>
      <c r="AD4" s="90"/>
      <c r="AE4" s="90"/>
      <c r="AF4" s="90"/>
      <c r="AG4" s="90"/>
      <c r="AH4" s="90"/>
      <c r="AI4" s="90"/>
      <c r="AJ4" s="90"/>
      <c r="AK4" s="90"/>
      <c r="AL4" s="90"/>
      <c r="AM4" s="90"/>
      <c r="AN4" s="90"/>
      <c r="AO4" s="90"/>
      <c r="AP4" s="90"/>
      <c r="AQ4" s="90"/>
      <c r="AR4" s="90"/>
      <c r="AS4" s="90"/>
      <c r="AT4" s="90"/>
      <c r="AU4" s="90"/>
      <c r="AV4" s="90"/>
      <c r="AW4" s="90"/>
      <c r="AX4" s="90"/>
      <c r="AY4" s="90"/>
      <c r="AZ4" s="90"/>
      <c r="BA4" s="90"/>
      <c r="BB4" s="90"/>
      <c r="BC4" s="90"/>
      <c r="BD4" s="90"/>
      <c r="BE4" s="90"/>
      <c r="BF4" s="90"/>
      <c r="BG4" s="90"/>
      <c r="BH4" s="90"/>
      <c r="BI4" s="90"/>
      <c r="BJ4" s="90"/>
      <c r="BK4" s="90"/>
      <c r="BL4" s="90"/>
      <c r="BM4" s="90"/>
      <c r="BN4" s="90"/>
      <c r="BO4" s="90"/>
      <c r="BP4" s="90"/>
      <c r="BQ4" s="90"/>
      <c r="BR4" s="90"/>
      <c r="BS4" s="90"/>
      <c r="BT4" s="90"/>
      <c r="BU4" s="90"/>
      <c r="BV4" s="90"/>
      <c r="BW4" s="90"/>
      <c r="BX4" s="90"/>
      <c r="BY4" s="90"/>
      <c r="BZ4" s="90"/>
      <c r="CA4" s="90"/>
      <c r="CB4" s="90"/>
      <c r="CC4" s="90"/>
    </row>
    <row r="5" spans="1:81" s="141" customFormat="1" ht="48" customHeight="1" x14ac:dyDescent="0.2">
      <c r="A5" s="142" t="s">
        <v>2408</v>
      </c>
      <c r="B5" s="86" t="s">
        <v>2409</v>
      </c>
      <c r="C5" s="87"/>
      <c r="D5" s="88" t="s">
        <v>2410</v>
      </c>
      <c r="E5" s="87"/>
      <c r="F5" s="87"/>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c r="AU5" s="90"/>
      <c r="AV5" s="90"/>
      <c r="AW5" s="90"/>
      <c r="AX5" s="90"/>
      <c r="AY5" s="90"/>
      <c r="AZ5" s="90"/>
      <c r="BA5" s="90"/>
      <c r="BB5" s="90"/>
      <c r="BC5" s="90"/>
      <c r="BD5" s="90"/>
      <c r="BE5" s="90"/>
      <c r="BF5" s="90"/>
      <c r="BG5" s="90"/>
      <c r="BH5" s="90"/>
      <c r="BI5" s="90"/>
      <c r="BJ5" s="90"/>
      <c r="BK5" s="90"/>
      <c r="BL5" s="90"/>
      <c r="BM5" s="90"/>
      <c r="BN5" s="90"/>
      <c r="BO5" s="90"/>
      <c r="BP5" s="90"/>
      <c r="BQ5" s="90"/>
      <c r="BR5" s="90"/>
      <c r="BS5" s="90"/>
      <c r="BT5" s="90"/>
      <c r="BU5" s="90"/>
      <c r="BV5" s="90"/>
      <c r="BW5" s="90"/>
      <c r="BX5" s="90"/>
      <c r="BY5" s="90"/>
      <c r="BZ5" s="90"/>
      <c r="CA5" s="90"/>
      <c r="CB5" s="90"/>
      <c r="CC5" s="90"/>
    </row>
    <row r="6" spans="1:81" s="141" customFormat="1" ht="48" customHeight="1" x14ac:dyDescent="0.2">
      <c r="A6" s="142" t="s">
        <v>2411</v>
      </c>
      <c r="B6" s="87"/>
      <c r="C6" s="86" t="s">
        <v>2412</v>
      </c>
      <c r="D6" s="87"/>
      <c r="E6" s="87"/>
      <c r="F6" s="87"/>
      <c r="G6" s="90"/>
      <c r="H6" s="90"/>
      <c r="I6" s="90"/>
      <c r="J6" s="90"/>
      <c r="K6" s="90"/>
      <c r="L6" s="90"/>
      <c r="M6" s="90"/>
      <c r="N6" s="90"/>
      <c r="O6" s="90"/>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c r="BG6" s="90"/>
      <c r="BH6" s="90"/>
      <c r="BI6" s="90"/>
      <c r="BJ6" s="90"/>
      <c r="BK6" s="90"/>
      <c r="BL6" s="90"/>
      <c r="BM6" s="90"/>
      <c r="BN6" s="90"/>
      <c r="BO6" s="90"/>
      <c r="BP6" s="90"/>
      <c r="BQ6" s="90"/>
      <c r="BR6" s="90"/>
      <c r="BS6" s="90"/>
      <c r="BT6" s="90"/>
      <c r="BU6" s="90"/>
      <c r="BV6" s="90"/>
      <c r="BW6" s="90"/>
      <c r="BX6" s="90"/>
      <c r="BY6" s="90"/>
      <c r="BZ6" s="90"/>
      <c r="CA6" s="90"/>
      <c r="CB6" s="90"/>
      <c r="CC6" s="90"/>
    </row>
    <row r="7" spans="1:81" s="141" customFormat="1" ht="48" customHeight="1" x14ac:dyDescent="0.2">
      <c r="A7" s="142" t="s">
        <v>2413</v>
      </c>
      <c r="B7" s="87"/>
      <c r="C7" s="87"/>
      <c r="D7" s="86" t="s">
        <v>2412</v>
      </c>
      <c r="E7" s="87"/>
      <c r="F7" s="87"/>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c r="AL7" s="90"/>
      <c r="AM7" s="90"/>
      <c r="AN7" s="90"/>
      <c r="AO7" s="90"/>
      <c r="AP7" s="90"/>
      <c r="AQ7" s="90"/>
      <c r="AR7" s="90"/>
      <c r="AS7" s="90"/>
      <c r="AT7" s="90"/>
      <c r="AU7" s="90"/>
      <c r="AV7" s="90"/>
      <c r="AW7" s="90"/>
      <c r="AX7" s="90"/>
      <c r="AY7" s="90"/>
      <c r="AZ7" s="90"/>
      <c r="BA7" s="90"/>
      <c r="BB7" s="90"/>
      <c r="BC7" s="90"/>
      <c r="BD7" s="90"/>
      <c r="BE7" s="90"/>
      <c r="BF7" s="90"/>
      <c r="BG7" s="90"/>
      <c r="BH7" s="90"/>
      <c r="BI7" s="90"/>
      <c r="BJ7" s="90"/>
      <c r="BK7" s="90"/>
      <c r="BL7" s="90"/>
      <c r="BM7" s="90"/>
      <c r="BN7" s="90"/>
      <c r="BO7" s="90"/>
      <c r="BP7" s="90"/>
      <c r="BQ7" s="90"/>
      <c r="BR7" s="90"/>
      <c r="BS7" s="90"/>
      <c r="BT7" s="90"/>
      <c r="BU7" s="90"/>
      <c r="BV7" s="90"/>
      <c r="BW7" s="90"/>
      <c r="BX7" s="90"/>
      <c r="BY7" s="90"/>
      <c r="BZ7" s="90"/>
      <c r="CA7" s="90"/>
      <c r="CB7" s="90"/>
      <c r="CC7" s="90"/>
    </row>
    <row r="8" spans="1:81" s="141" customFormat="1" ht="48" customHeight="1" x14ac:dyDescent="0.2">
      <c r="A8" s="142" t="s">
        <v>2414</v>
      </c>
      <c r="B8" s="87"/>
      <c r="C8" s="87"/>
      <c r="D8" s="87"/>
      <c r="E8" s="88" t="s">
        <v>2415</v>
      </c>
      <c r="F8" s="88" t="s">
        <v>2416</v>
      </c>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0"/>
      <c r="AU8" s="90"/>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row>
    <row r="9" spans="1:81" s="141" customFormat="1" ht="25.5" customHeight="1" x14ac:dyDescent="0.2">
      <c r="A9" s="143" t="s">
        <v>2361</v>
      </c>
      <c r="B9" s="211" t="s">
        <v>2362</v>
      </c>
      <c r="C9" s="212"/>
      <c r="D9" s="212"/>
      <c r="E9" s="212"/>
      <c r="F9" s="213"/>
      <c r="G9" s="90"/>
      <c r="H9" s="90"/>
      <c r="I9" s="90"/>
      <c r="J9" s="90"/>
      <c r="K9" s="90"/>
      <c r="L9" s="90"/>
      <c r="M9" s="90"/>
      <c r="N9" s="90"/>
      <c r="O9" s="90"/>
      <c r="P9" s="90"/>
      <c r="Q9" s="90"/>
      <c r="R9" s="90"/>
      <c r="S9" s="90"/>
      <c r="T9" s="90"/>
      <c r="U9" s="90"/>
      <c r="V9" s="90"/>
      <c r="W9" s="90"/>
      <c r="X9" s="90"/>
      <c r="Y9" s="90"/>
      <c r="Z9" s="90"/>
      <c r="AA9" s="90"/>
      <c r="AB9" s="90"/>
      <c r="AC9" s="90"/>
      <c r="AD9" s="90"/>
      <c r="AE9" s="90"/>
      <c r="AF9" s="90"/>
      <c r="AG9" s="90"/>
      <c r="AH9" s="90"/>
      <c r="AI9" s="90"/>
      <c r="AJ9" s="90"/>
      <c r="AK9" s="90"/>
      <c r="AL9" s="90"/>
      <c r="AM9" s="90"/>
      <c r="AN9" s="90"/>
      <c r="AO9" s="90"/>
      <c r="AP9" s="90"/>
      <c r="AQ9" s="90"/>
      <c r="AR9" s="90"/>
      <c r="AS9" s="90"/>
      <c r="AT9" s="90"/>
      <c r="AU9" s="90"/>
      <c r="AV9" s="90"/>
      <c r="AW9" s="90"/>
      <c r="AX9" s="90"/>
      <c r="AY9" s="90"/>
      <c r="AZ9" s="90"/>
      <c r="BA9" s="90"/>
      <c r="BB9" s="90"/>
      <c r="BC9" s="90"/>
      <c r="BD9" s="90"/>
      <c r="BE9" s="90"/>
      <c r="BF9" s="90"/>
      <c r="BG9" s="90"/>
      <c r="BH9" s="90"/>
      <c r="BI9" s="90"/>
      <c r="BJ9" s="90"/>
      <c r="BK9" s="90"/>
      <c r="BL9" s="90"/>
      <c r="BM9" s="90"/>
      <c r="BN9" s="90"/>
      <c r="BO9" s="90"/>
      <c r="BP9" s="90"/>
      <c r="BQ9" s="90"/>
      <c r="BR9" s="90"/>
      <c r="BS9" s="90"/>
      <c r="BT9" s="90"/>
      <c r="BU9" s="90"/>
      <c r="BV9" s="90"/>
      <c r="BW9" s="90"/>
      <c r="BX9" s="90"/>
      <c r="BY9" s="90"/>
      <c r="BZ9" s="90"/>
      <c r="CA9" s="90"/>
      <c r="CB9" s="90"/>
      <c r="CC9" s="90"/>
    </row>
    <row r="10" spans="1:81" s="144" customFormat="1" ht="11.25" customHeight="1" x14ac:dyDescent="0.2">
      <c r="A10" s="149"/>
      <c r="B10" s="150"/>
      <c r="C10" s="150"/>
      <c r="D10" s="150"/>
      <c r="E10" s="150"/>
      <c r="F10" s="93"/>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3"/>
      <c r="AL10" s="93"/>
      <c r="AM10" s="93"/>
      <c r="AN10" s="93"/>
      <c r="AO10" s="93"/>
      <c r="AP10" s="93"/>
      <c r="AQ10" s="93"/>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c r="BV10" s="93"/>
      <c r="BW10" s="93"/>
      <c r="BX10" s="93"/>
      <c r="BY10" s="93"/>
      <c r="BZ10" s="93"/>
      <c r="CA10" s="93"/>
      <c r="CB10" s="93"/>
      <c r="CC10" s="93"/>
    </row>
    <row r="11" spans="1:81" s="141" customFormat="1" ht="10.5" customHeight="1" x14ac:dyDescent="0.2">
      <c r="A11" s="151"/>
      <c r="B11" s="150"/>
      <c r="C11" s="150"/>
      <c r="D11" s="150"/>
      <c r="E11" s="150"/>
      <c r="F11" s="90"/>
      <c r="G11" s="90"/>
      <c r="H11" s="90"/>
      <c r="I11" s="90"/>
      <c r="J11" s="90"/>
      <c r="K11" s="90"/>
      <c r="L11" s="90"/>
      <c r="M11" s="90"/>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c r="AQ11" s="90"/>
      <c r="AR11" s="90"/>
      <c r="AS11" s="90"/>
      <c r="AT11" s="90"/>
      <c r="AU11" s="90"/>
      <c r="AV11" s="90"/>
      <c r="AW11" s="90"/>
      <c r="AX11" s="90"/>
      <c r="AY11" s="90"/>
      <c r="AZ11" s="90"/>
      <c r="BA11" s="90"/>
      <c r="BB11" s="90"/>
      <c r="BC11" s="90"/>
      <c r="BD11" s="90"/>
      <c r="BE11" s="90"/>
      <c r="BF11" s="90"/>
      <c r="BG11" s="90"/>
      <c r="BH11" s="90"/>
      <c r="BI11" s="90"/>
      <c r="BJ11" s="90"/>
      <c r="BK11" s="90"/>
      <c r="BL11" s="90"/>
      <c r="BM11" s="90"/>
      <c r="BN11" s="90"/>
      <c r="BO11" s="90"/>
      <c r="BP11" s="90"/>
      <c r="BQ11" s="90"/>
      <c r="BR11" s="90"/>
      <c r="BS11" s="90"/>
      <c r="BT11" s="90"/>
      <c r="BU11" s="90"/>
      <c r="BV11" s="90"/>
      <c r="BW11" s="90"/>
      <c r="BX11" s="90"/>
      <c r="BY11" s="90"/>
      <c r="BZ11" s="90"/>
      <c r="CA11" s="90"/>
      <c r="CB11" s="90"/>
      <c r="CC11" s="90"/>
    </row>
    <row r="12" spans="1:81" s="141" customFormat="1" ht="22.5" customHeight="1" x14ac:dyDescent="0.2">
      <c r="A12" s="181" t="s">
        <v>2417</v>
      </c>
      <c r="B12" s="214"/>
      <c r="C12" s="214"/>
      <c r="D12" s="214"/>
      <c r="E12" s="214"/>
      <c r="F12" s="214"/>
      <c r="G12" s="182"/>
      <c r="H12" s="90"/>
      <c r="I12" s="90"/>
      <c r="J12" s="90"/>
      <c r="K12" s="90"/>
      <c r="L12" s="90"/>
      <c r="M12" s="90"/>
      <c r="N12" s="90"/>
      <c r="O12" s="90"/>
      <c r="P12" s="90"/>
      <c r="Q12" s="90"/>
      <c r="R12" s="90"/>
      <c r="S12" s="90"/>
      <c r="T12" s="90"/>
      <c r="U12" s="90"/>
      <c r="V12" s="90"/>
      <c r="W12" s="90"/>
      <c r="X12" s="90"/>
      <c r="Y12" s="90"/>
      <c r="Z12" s="90"/>
      <c r="AA12" s="90"/>
      <c r="AB12" s="90"/>
      <c r="AC12" s="90"/>
      <c r="AD12" s="90"/>
      <c r="AE12" s="90"/>
      <c r="AF12" s="90"/>
      <c r="AG12" s="90"/>
      <c r="AH12" s="90"/>
      <c r="AI12" s="90"/>
      <c r="AJ12" s="90"/>
      <c r="AK12" s="90"/>
      <c r="AL12" s="90"/>
      <c r="AM12" s="90"/>
      <c r="AN12" s="90"/>
      <c r="AO12" s="90"/>
      <c r="AP12" s="90"/>
      <c r="AQ12" s="90"/>
      <c r="AR12" s="90"/>
      <c r="AS12" s="90"/>
      <c r="AT12" s="90"/>
      <c r="AU12" s="90"/>
      <c r="AV12" s="90"/>
      <c r="AW12" s="90"/>
      <c r="AX12" s="90"/>
      <c r="AY12" s="90"/>
      <c r="AZ12" s="90"/>
      <c r="BA12" s="90"/>
      <c r="BB12" s="90"/>
      <c r="BC12" s="90"/>
      <c r="BD12" s="90"/>
      <c r="BE12" s="90"/>
      <c r="BF12" s="90"/>
      <c r="BG12" s="90"/>
      <c r="BH12" s="90"/>
      <c r="BI12" s="90"/>
      <c r="BJ12" s="90"/>
      <c r="BK12" s="90"/>
      <c r="BL12" s="90"/>
      <c r="BM12" s="90"/>
      <c r="BN12" s="90"/>
      <c r="BO12" s="90"/>
      <c r="BP12" s="90"/>
      <c r="BQ12" s="90"/>
      <c r="BR12" s="90"/>
      <c r="BS12" s="90"/>
      <c r="BT12" s="90"/>
      <c r="BU12" s="90"/>
      <c r="BV12" s="90"/>
      <c r="BW12" s="90"/>
      <c r="BX12" s="90"/>
      <c r="BY12" s="90"/>
      <c r="BZ12" s="90"/>
      <c r="CA12" s="90"/>
      <c r="CB12" s="90"/>
      <c r="CC12" s="90"/>
    </row>
    <row r="13" spans="1:81" s="141" customFormat="1" ht="22.5" customHeight="1" x14ac:dyDescent="0.2">
      <c r="A13" s="181" t="s">
        <v>2418</v>
      </c>
      <c r="B13" s="214"/>
      <c r="C13" s="214"/>
      <c r="D13" s="214"/>
      <c r="E13" s="214"/>
      <c r="F13" s="214"/>
      <c r="G13" s="182"/>
      <c r="H13" s="90"/>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90"/>
      <c r="AL13" s="90"/>
      <c r="AM13" s="90"/>
      <c r="AN13" s="90"/>
      <c r="AO13" s="90"/>
      <c r="AP13" s="90"/>
      <c r="AQ13" s="90"/>
      <c r="AR13" s="90"/>
      <c r="AS13" s="90"/>
      <c r="AT13" s="90"/>
      <c r="AU13" s="90"/>
      <c r="AV13" s="90"/>
      <c r="AW13" s="90"/>
      <c r="AX13" s="90"/>
      <c r="AY13" s="90"/>
      <c r="AZ13" s="90"/>
      <c r="BA13" s="90"/>
      <c r="BB13" s="90"/>
      <c r="BC13" s="90"/>
      <c r="BD13" s="90"/>
      <c r="BE13" s="90"/>
      <c r="BF13" s="90"/>
      <c r="BG13" s="90"/>
      <c r="BH13" s="90"/>
      <c r="BI13" s="90"/>
      <c r="BJ13" s="90"/>
      <c r="BK13" s="90"/>
      <c r="BL13" s="90"/>
      <c r="BM13" s="90"/>
      <c r="BN13" s="90"/>
      <c r="BO13" s="90"/>
      <c r="BP13" s="90"/>
      <c r="BQ13" s="90"/>
      <c r="BR13" s="90"/>
      <c r="BS13" s="90"/>
      <c r="BT13" s="90"/>
      <c r="BU13" s="90"/>
      <c r="BV13" s="90"/>
      <c r="BW13" s="90"/>
      <c r="BX13" s="90"/>
      <c r="BY13" s="90"/>
      <c r="BZ13" s="90"/>
      <c r="CA13" s="90"/>
      <c r="CB13" s="90"/>
      <c r="CC13" s="90"/>
    </row>
    <row r="14" spans="1:81" s="141" customFormat="1" ht="33" customHeight="1" x14ac:dyDescent="0.2">
      <c r="A14" s="18" t="s">
        <v>2419</v>
      </c>
      <c r="B14" s="18" t="s">
        <v>2398</v>
      </c>
      <c r="C14" s="18" t="s">
        <v>2399</v>
      </c>
      <c r="D14" s="18" t="s">
        <v>2400</v>
      </c>
      <c r="E14" s="18" t="s">
        <v>2401</v>
      </c>
      <c r="F14" s="18" t="s">
        <v>2402</v>
      </c>
      <c r="G14" s="18" t="s">
        <v>2420</v>
      </c>
      <c r="H14" s="90"/>
      <c r="I14" s="90"/>
      <c r="J14" s="90"/>
      <c r="K14" s="90"/>
      <c r="L14" s="90"/>
      <c r="M14" s="90"/>
      <c r="N14" s="90"/>
      <c r="O14" s="90"/>
      <c r="P14" s="90"/>
      <c r="Q14" s="90"/>
      <c r="R14" s="90"/>
      <c r="S14" s="90"/>
      <c r="T14" s="90"/>
      <c r="U14" s="90"/>
      <c r="V14" s="90"/>
      <c r="W14" s="90"/>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row>
    <row r="15" spans="1:81" s="141" customFormat="1" ht="119.25" customHeight="1" x14ac:dyDescent="0.2">
      <c r="A15" s="145" t="s">
        <v>2421</v>
      </c>
      <c r="B15" s="146">
        <v>1.0847442462824592</v>
      </c>
      <c r="C15" s="146">
        <v>1.0699602292745451</v>
      </c>
      <c r="D15" s="146">
        <v>1.0777997376902051</v>
      </c>
      <c r="E15" s="146">
        <v>1.0548756593082962</v>
      </c>
      <c r="F15" s="146">
        <v>1.0678985349648507</v>
      </c>
      <c r="G15" s="147" t="s">
        <v>2592</v>
      </c>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90"/>
      <c r="AR15" s="90"/>
      <c r="AS15" s="90"/>
      <c r="AT15" s="90"/>
      <c r="AU15" s="90"/>
      <c r="AV15" s="90"/>
      <c r="AW15" s="90"/>
      <c r="AX15" s="90"/>
      <c r="AY15" s="90"/>
      <c r="AZ15" s="90"/>
      <c r="BA15" s="90"/>
      <c r="BB15" s="90"/>
      <c r="BC15" s="90"/>
      <c r="BD15" s="90"/>
      <c r="BE15" s="90"/>
      <c r="BF15" s="90"/>
      <c r="BG15" s="90"/>
      <c r="BH15" s="90"/>
      <c r="BI15" s="90"/>
      <c r="BJ15" s="90"/>
      <c r="BK15" s="90"/>
      <c r="BL15" s="90"/>
      <c r="BM15" s="90"/>
      <c r="BN15" s="90"/>
      <c r="BO15" s="90"/>
      <c r="BP15" s="90"/>
      <c r="BQ15" s="90"/>
      <c r="BR15" s="90"/>
      <c r="BS15" s="90"/>
      <c r="BT15" s="90"/>
      <c r="BU15" s="90"/>
      <c r="BV15" s="90"/>
      <c r="BW15" s="90"/>
      <c r="BX15" s="90"/>
      <c r="BY15" s="90"/>
      <c r="BZ15" s="90"/>
      <c r="CA15" s="90"/>
      <c r="CB15" s="90"/>
      <c r="CC15" s="90"/>
    </row>
    <row r="16" spans="1:81" s="141" customFormat="1" ht="22.5" customHeight="1" x14ac:dyDescent="0.2">
      <c r="A16" s="145" t="s">
        <v>2422</v>
      </c>
      <c r="B16" s="146">
        <v>1.06</v>
      </c>
      <c r="C16" s="148">
        <v>1.0509999999999999</v>
      </c>
      <c r="D16" s="148">
        <v>1.056</v>
      </c>
      <c r="E16" s="148">
        <v>1.0409999999999999</v>
      </c>
      <c r="F16" s="148">
        <v>1.0489999999999999</v>
      </c>
      <c r="G16" s="147" t="s">
        <v>2593</v>
      </c>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c r="BZ16" s="90"/>
      <c r="CA16" s="90"/>
      <c r="CB16" s="90"/>
      <c r="CC16" s="90"/>
    </row>
    <row r="17" spans="1:81" s="141" customFormat="1" ht="44.25" customHeight="1" x14ac:dyDescent="0.2">
      <c r="A17" s="145" t="s">
        <v>2423</v>
      </c>
      <c r="B17" s="148">
        <v>1.0349999999999999</v>
      </c>
      <c r="C17" s="148">
        <v>1.0309999999999999</v>
      </c>
      <c r="D17" s="148">
        <v>1.0329999999999999</v>
      </c>
      <c r="E17" s="148">
        <v>1.024</v>
      </c>
      <c r="F17" s="148">
        <v>1.0289999999999999</v>
      </c>
      <c r="G17" s="147" t="s">
        <v>2594</v>
      </c>
      <c r="H17" s="90"/>
      <c r="I17" s="90"/>
      <c r="J17" s="90"/>
      <c r="K17" s="90"/>
      <c r="L17" s="90"/>
      <c r="M17" s="90"/>
      <c r="N17" s="90"/>
      <c r="O17" s="90"/>
      <c r="P17" s="90"/>
      <c r="Q17" s="90"/>
      <c r="R17" s="90"/>
      <c r="S17" s="90"/>
      <c r="T17" s="90"/>
      <c r="U17" s="90"/>
      <c r="V17" s="90"/>
      <c r="W17" s="90"/>
      <c r="X17" s="90"/>
      <c r="Y17" s="90"/>
      <c r="Z17" s="90"/>
      <c r="AA17" s="90"/>
      <c r="AB17" s="90"/>
      <c r="AC17" s="90"/>
      <c r="AD17" s="90"/>
      <c r="AE17" s="90"/>
      <c r="AF17" s="90"/>
      <c r="AG17" s="90"/>
      <c r="AH17" s="90"/>
      <c r="AI17" s="90"/>
      <c r="AJ17" s="90"/>
      <c r="AK17" s="90"/>
      <c r="AL17" s="90"/>
      <c r="AM17" s="90"/>
      <c r="AN17" s="90"/>
      <c r="AO17" s="90"/>
      <c r="AP17" s="90"/>
      <c r="AQ17" s="90"/>
      <c r="AR17" s="90"/>
      <c r="AS17" s="90"/>
      <c r="AT17" s="90"/>
      <c r="AU17" s="90"/>
      <c r="AV17" s="90"/>
      <c r="AW17" s="90"/>
      <c r="AX17" s="90"/>
      <c r="AY17" s="90"/>
      <c r="AZ17" s="90"/>
      <c r="BA17" s="90"/>
      <c r="BB17" s="90"/>
      <c r="BC17" s="90"/>
      <c r="BD17" s="90"/>
      <c r="BE17" s="90"/>
      <c r="BF17" s="90"/>
      <c r="BG17" s="90"/>
      <c r="BH17" s="90"/>
      <c r="BI17" s="90"/>
      <c r="BJ17" s="90"/>
      <c r="BK17" s="90"/>
      <c r="BL17" s="90"/>
      <c r="BM17" s="90"/>
      <c r="BN17" s="90"/>
      <c r="BO17" s="90"/>
      <c r="BP17" s="90"/>
      <c r="BQ17" s="90"/>
      <c r="BR17" s="90"/>
      <c r="BS17" s="90"/>
      <c r="BT17" s="90"/>
      <c r="BU17" s="90"/>
      <c r="BV17" s="90"/>
      <c r="BW17" s="90"/>
      <c r="BX17" s="90"/>
      <c r="BY17" s="90"/>
      <c r="BZ17" s="90"/>
      <c r="CA17" s="90"/>
      <c r="CB17" s="90"/>
      <c r="CC17" s="90"/>
    </row>
    <row r="18" spans="1:81" s="141" customFormat="1" ht="22.5" customHeight="1" x14ac:dyDescent="0.2">
      <c r="A18" s="145" t="s">
        <v>2424</v>
      </c>
      <c r="B18" s="146">
        <v>1.03</v>
      </c>
      <c r="C18" s="146">
        <v>1.0269999999999999</v>
      </c>
      <c r="D18" s="146">
        <v>1.0289999999999999</v>
      </c>
      <c r="E18" s="146">
        <v>1.024</v>
      </c>
      <c r="F18" s="146">
        <v>1.026</v>
      </c>
      <c r="G18" s="147" t="s">
        <v>2595</v>
      </c>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0"/>
      <c r="BA18" s="90"/>
      <c r="BB18" s="90"/>
      <c r="BC18" s="90"/>
      <c r="BD18" s="90"/>
      <c r="BE18" s="90"/>
      <c r="BF18" s="90"/>
      <c r="BG18" s="90"/>
      <c r="BH18" s="90"/>
      <c r="BI18" s="90"/>
      <c r="BJ18" s="90"/>
      <c r="BK18" s="90"/>
      <c r="BL18" s="90"/>
      <c r="BM18" s="90"/>
      <c r="BN18" s="90"/>
      <c r="BO18" s="90"/>
      <c r="BP18" s="90"/>
      <c r="BQ18" s="90"/>
      <c r="BR18" s="90"/>
      <c r="BS18" s="90"/>
      <c r="BT18" s="90"/>
      <c r="BU18" s="90"/>
      <c r="BV18" s="90"/>
      <c r="BW18" s="90"/>
      <c r="BX18" s="90"/>
      <c r="BY18" s="90"/>
      <c r="BZ18" s="90"/>
      <c r="CA18" s="90"/>
      <c r="CB18" s="90"/>
      <c r="CC18" s="90"/>
    </row>
    <row r="19" spans="1:81" s="141" customFormat="1" ht="22.5" customHeight="1" x14ac:dyDescent="0.2">
      <c r="A19" s="145" t="s">
        <v>2425</v>
      </c>
      <c r="B19" s="148">
        <v>1.022</v>
      </c>
      <c r="C19" s="146">
        <v>1.02</v>
      </c>
      <c r="D19" s="148">
        <v>1.0209999999999999</v>
      </c>
      <c r="E19" s="148">
        <v>1.0169999999999999</v>
      </c>
      <c r="F19" s="148">
        <v>1.0189999999999999</v>
      </c>
      <c r="G19" s="147">
        <v>424</v>
      </c>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c r="AW19" s="90"/>
      <c r="AX19" s="90"/>
      <c r="AY19" s="90"/>
      <c r="AZ19" s="90"/>
      <c r="BA19" s="90"/>
      <c r="BB19" s="90"/>
      <c r="BC19" s="90"/>
      <c r="BD19" s="90"/>
      <c r="BE19" s="90"/>
      <c r="BF19" s="90"/>
      <c r="BG19" s="90"/>
      <c r="BH19" s="90"/>
      <c r="BI19" s="90"/>
      <c r="BJ19" s="90"/>
      <c r="BK19" s="90"/>
      <c r="BL19" s="90"/>
      <c r="BM19" s="90"/>
      <c r="BN19" s="90"/>
      <c r="BO19" s="90"/>
      <c r="BP19" s="90"/>
      <c r="BQ19" s="90"/>
      <c r="BR19" s="90"/>
      <c r="BS19" s="90"/>
      <c r="BT19" s="90"/>
      <c r="BU19" s="90"/>
      <c r="BV19" s="90"/>
      <c r="BW19" s="90"/>
      <c r="BX19" s="90"/>
      <c r="BY19" s="90"/>
      <c r="BZ19" s="90"/>
      <c r="CA19" s="90"/>
      <c r="CB19" s="90"/>
      <c r="CC19" s="90"/>
    </row>
    <row r="20" spans="1:81" s="141" customFormat="1" ht="22.5" customHeight="1" x14ac:dyDescent="0.2">
      <c r="A20" s="145" t="s">
        <v>2426</v>
      </c>
      <c r="B20" s="148">
        <v>1.0009999999999999</v>
      </c>
      <c r="C20" s="148">
        <v>1.0009999999999999</v>
      </c>
      <c r="D20" s="148">
        <v>1.0009999999999999</v>
      </c>
      <c r="E20" s="148">
        <v>1.0009999999999999</v>
      </c>
      <c r="F20" s="148">
        <v>1.0009999999999999</v>
      </c>
      <c r="G20" s="147"/>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c r="AP20" s="90"/>
      <c r="AQ20" s="90"/>
      <c r="AR20" s="90"/>
      <c r="AS20" s="90"/>
      <c r="AT20" s="90"/>
      <c r="AU20" s="90"/>
      <c r="AV20" s="90"/>
      <c r="AW20" s="90"/>
      <c r="AX20" s="90"/>
      <c r="AY20" s="90"/>
      <c r="AZ20" s="90"/>
      <c r="BA20" s="90"/>
      <c r="BB20" s="90"/>
      <c r="BC20" s="90"/>
      <c r="BD20" s="90"/>
      <c r="BE20" s="90"/>
      <c r="BF20" s="90"/>
      <c r="BG20" s="90"/>
      <c r="BH20" s="90"/>
      <c r="BI20" s="90"/>
      <c r="BJ20" s="90"/>
      <c r="BK20" s="90"/>
      <c r="BL20" s="90"/>
      <c r="BM20" s="90"/>
      <c r="BN20" s="90"/>
      <c r="BO20" s="90"/>
      <c r="BP20" s="90"/>
      <c r="BQ20" s="90"/>
      <c r="BR20" s="90"/>
      <c r="BS20" s="90"/>
      <c r="BT20" s="90"/>
      <c r="BU20" s="90"/>
      <c r="BV20" s="90"/>
      <c r="BW20" s="90"/>
      <c r="BX20" s="90"/>
      <c r="BY20" s="90"/>
      <c r="BZ20" s="90"/>
      <c r="CA20" s="90"/>
      <c r="CB20" s="90"/>
      <c r="CC20" s="90"/>
    </row>
    <row r="21" spans="1:81" x14ac:dyDescent="0.2">
      <c r="A21" s="90"/>
      <c r="B21" s="90"/>
      <c r="C21" s="90"/>
      <c r="D21" s="90"/>
      <c r="E21" s="90"/>
      <c r="F21" s="90"/>
      <c r="G21" s="90"/>
      <c r="H21" s="90"/>
      <c r="I21" s="90"/>
      <c r="J21" s="90"/>
      <c r="K21" s="90"/>
      <c r="L21" s="90"/>
      <c r="M21" s="90"/>
      <c r="N21" s="90"/>
      <c r="O21" s="90"/>
      <c r="P21" s="90"/>
      <c r="Q21" s="90"/>
      <c r="R21" s="90"/>
      <c r="S21" s="90"/>
      <c r="T21" s="90"/>
      <c r="U21" s="90"/>
      <c r="V21" s="90"/>
      <c r="W21" s="90"/>
      <c r="X21" s="90"/>
      <c r="Y21" s="90"/>
      <c r="Z21" s="90"/>
      <c r="AA21" s="90"/>
      <c r="AB21" s="90"/>
      <c r="AC21" s="90"/>
      <c r="AD21" s="90"/>
      <c r="AE21" s="90"/>
      <c r="AF21" s="90"/>
      <c r="AG21" s="90"/>
      <c r="AH21" s="90"/>
      <c r="AI21" s="90"/>
      <c r="AJ21" s="90"/>
      <c r="AK21" s="90"/>
      <c r="AL21" s="90"/>
      <c r="AM21" s="90"/>
      <c r="AN21" s="90"/>
      <c r="AO21" s="90"/>
      <c r="AP21" s="90"/>
      <c r="AQ21" s="90"/>
      <c r="AR21" s="90"/>
      <c r="AS21" s="90"/>
      <c r="AT21" s="90"/>
      <c r="AU21" s="90"/>
      <c r="AV21" s="90"/>
      <c r="AW21" s="90"/>
      <c r="AX21" s="90"/>
      <c r="AY21" s="90"/>
      <c r="AZ21" s="90"/>
      <c r="BA21" s="90"/>
      <c r="BB21" s="90"/>
      <c r="BC21" s="90"/>
      <c r="BD21" s="90"/>
      <c r="BE21" s="90"/>
      <c r="BF21" s="90"/>
      <c r="BG21" s="90"/>
      <c r="BH21" s="90"/>
      <c r="BI21" s="90"/>
      <c r="BJ21" s="90"/>
      <c r="BK21" s="90"/>
      <c r="BL21" s="90"/>
      <c r="BM21" s="90"/>
      <c r="BN21" s="90"/>
      <c r="BO21" s="90"/>
      <c r="BP21" s="90"/>
      <c r="BQ21" s="90"/>
      <c r="BR21" s="90"/>
      <c r="BS21" s="90"/>
      <c r="BT21" s="90"/>
      <c r="BU21" s="90"/>
      <c r="BV21" s="90"/>
      <c r="BW21" s="90"/>
      <c r="BX21" s="90"/>
      <c r="BY21" s="90"/>
      <c r="BZ21" s="90"/>
      <c r="CA21" s="90"/>
      <c r="CB21" s="90"/>
      <c r="CC21" s="90"/>
    </row>
    <row r="22" spans="1:81" x14ac:dyDescent="0.2">
      <c r="A22" s="90"/>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90"/>
      <c r="AL22" s="90"/>
      <c r="AM22" s="90"/>
      <c r="AN22" s="90"/>
      <c r="AO22" s="90"/>
      <c r="AP22" s="90"/>
      <c r="AQ22" s="90"/>
      <c r="AR22" s="90"/>
      <c r="AS22" s="90"/>
      <c r="AT22" s="90"/>
      <c r="AU22" s="90"/>
      <c r="AV22" s="90"/>
      <c r="AW22" s="90"/>
      <c r="AX22" s="90"/>
      <c r="AY22" s="90"/>
      <c r="AZ22" s="90"/>
      <c r="BA22" s="90"/>
      <c r="BB22" s="90"/>
      <c r="BC22" s="90"/>
      <c r="BD22" s="90"/>
      <c r="BE22" s="90"/>
      <c r="BF22" s="90"/>
      <c r="BG22" s="90"/>
      <c r="BH22" s="90"/>
      <c r="BI22" s="90"/>
      <c r="BJ22" s="90"/>
      <c r="BK22" s="90"/>
      <c r="BL22" s="90"/>
      <c r="BM22" s="90"/>
      <c r="BN22" s="90"/>
      <c r="BO22" s="90"/>
      <c r="BP22" s="90"/>
      <c r="BQ22" s="90"/>
      <c r="BR22" s="90"/>
      <c r="BS22" s="90"/>
      <c r="BT22" s="90"/>
      <c r="BU22" s="90"/>
      <c r="BV22" s="90"/>
      <c r="BW22" s="90"/>
      <c r="BX22" s="90"/>
      <c r="BY22" s="90"/>
      <c r="BZ22" s="90"/>
      <c r="CA22" s="90"/>
      <c r="CB22" s="90"/>
      <c r="CC22" s="90"/>
    </row>
    <row r="23" spans="1:81" x14ac:dyDescent="0.2">
      <c r="A23" s="90"/>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c r="AT23" s="90"/>
      <c r="AU23" s="90"/>
      <c r="AV23" s="90"/>
      <c r="AW23" s="90"/>
      <c r="AX23" s="90"/>
      <c r="AY23" s="90"/>
      <c r="AZ23" s="90"/>
      <c r="BA23" s="90"/>
      <c r="BB23" s="90"/>
      <c r="BC23" s="90"/>
      <c r="BD23" s="90"/>
      <c r="BE23" s="90"/>
      <c r="BF23" s="90"/>
      <c r="BG23" s="90"/>
      <c r="BH23" s="90"/>
      <c r="BI23" s="90"/>
      <c r="BJ23" s="90"/>
      <c r="BK23" s="90"/>
      <c r="BL23" s="90"/>
      <c r="BM23" s="90"/>
      <c r="BN23" s="90"/>
      <c r="BO23" s="90"/>
      <c r="BP23" s="90"/>
      <c r="BQ23" s="90"/>
      <c r="BR23" s="90"/>
      <c r="BS23" s="90"/>
      <c r="BT23" s="90"/>
      <c r="BU23" s="90"/>
      <c r="BV23" s="90"/>
      <c r="BW23" s="90"/>
      <c r="BX23" s="90"/>
      <c r="BY23" s="90"/>
      <c r="BZ23" s="90"/>
      <c r="CA23" s="90"/>
      <c r="CB23" s="90"/>
      <c r="CC23" s="90"/>
    </row>
    <row r="24" spans="1:81" x14ac:dyDescent="0.2">
      <c r="A24" s="90"/>
      <c r="B24" s="90"/>
      <c r="C24" s="90"/>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c r="AN24" s="90"/>
      <c r="AO24" s="90"/>
      <c r="AP24" s="90"/>
      <c r="AQ24" s="90"/>
      <c r="AR24" s="90"/>
      <c r="AS24" s="90"/>
      <c r="AT24" s="90"/>
      <c r="AU24" s="90"/>
      <c r="AV24" s="90"/>
      <c r="AW24" s="90"/>
      <c r="AX24" s="90"/>
      <c r="AY24" s="90"/>
      <c r="AZ24" s="90"/>
      <c r="BA24" s="90"/>
      <c r="BB24" s="90"/>
      <c r="BC24" s="90"/>
      <c r="BD24" s="90"/>
      <c r="BE24" s="90"/>
      <c r="BF24" s="90"/>
      <c r="BG24" s="90"/>
      <c r="BH24" s="90"/>
      <c r="BI24" s="90"/>
      <c r="BJ24" s="90"/>
      <c r="BK24" s="90"/>
      <c r="BL24" s="90"/>
      <c r="BM24" s="90"/>
      <c r="BN24" s="90"/>
      <c r="BO24" s="90"/>
      <c r="BP24" s="90"/>
      <c r="BQ24" s="90"/>
      <c r="BR24" s="90"/>
      <c r="BS24" s="90"/>
      <c r="BT24" s="90"/>
      <c r="BU24" s="90"/>
      <c r="BV24" s="90"/>
      <c r="BW24" s="90"/>
      <c r="BX24" s="90"/>
      <c r="BY24" s="90"/>
      <c r="BZ24" s="90"/>
      <c r="CA24" s="90"/>
      <c r="CB24" s="90"/>
      <c r="CC24" s="90"/>
    </row>
    <row r="25" spans="1:81" x14ac:dyDescent="0.2">
      <c r="A25" s="90"/>
      <c r="B25" s="90"/>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90"/>
      <c r="AH25" s="90"/>
      <c r="AI25" s="90"/>
      <c r="AJ25" s="90"/>
      <c r="AK25" s="90"/>
      <c r="AL25" s="90"/>
      <c r="AM25" s="90"/>
      <c r="AN25" s="90"/>
      <c r="AO25" s="90"/>
      <c r="AP25" s="90"/>
      <c r="AQ25" s="90"/>
      <c r="AR25" s="90"/>
      <c r="AS25" s="90"/>
      <c r="AT25" s="90"/>
      <c r="AU25" s="90"/>
      <c r="AV25" s="90"/>
      <c r="AW25" s="90"/>
      <c r="AX25" s="90"/>
      <c r="AY25" s="90"/>
      <c r="AZ25" s="90"/>
      <c r="BA25" s="90"/>
      <c r="BB25" s="90"/>
      <c r="BC25" s="90"/>
      <c r="BD25" s="90"/>
      <c r="BE25" s="90"/>
      <c r="BF25" s="90"/>
      <c r="BG25" s="90"/>
      <c r="BH25" s="90"/>
      <c r="BI25" s="90"/>
    </row>
    <row r="26" spans="1:81" x14ac:dyDescent="0.2">
      <c r="A26" s="90"/>
      <c r="B26" s="90"/>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90"/>
      <c r="AG26" s="90"/>
      <c r="AH26" s="90"/>
      <c r="AI26" s="90"/>
      <c r="AJ26" s="90"/>
      <c r="AK26" s="90"/>
      <c r="AL26" s="90"/>
      <c r="AM26" s="90"/>
      <c r="AN26" s="90"/>
      <c r="AO26" s="90"/>
      <c r="AP26" s="90"/>
      <c r="AQ26" s="90"/>
      <c r="AR26" s="90"/>
      <c r="AS26" s="90"/>
      <c r="AT26" s="90"/>
      <c r="AU26" s="90"/>
      <c r="AV26" s="90"/>
      <c r="AW26" s="90"/>
      <c r="AX26" s="90"/>
      <c r="AY26" s="90"/>
      <c r="AZ26" s="90"/>
      <c r="BA26" s="90"/>
      <c r="BB26" s="90"/>
      <c r="BC26" s="90"/>
      <c r="BD26" s="90"/>
      <c r="BE26" s="90"/>
      <c r="BF26" s="90"/>
      <c r="BG26" s="90"/>
      <c r="BH26" s="90"/>
      <c r="BI26" s="90"/>
    </row>
    <row r="27" spans="1:81" x14ac:dyDescent="0.2">
      <c r="A27" s="90"/>
      <c r="B27" s="90"/>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c r="BI27" s="90"/>
    </row>
    <row r="28" spans="1:81" x14ac:dyDescent="0.2">
      <c r="A28" s="90"/>
      <c r="B28" s="90"/>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0"/>
      <c r="AU28" s="90"/>
      <c r="AV28" s="90"/>
      <c r="AW28" s="90"/>
      <c r="AX28" s="90"/>
      <c r="AY28" s="90"/>
      <c r="AZ28" s="90"/>
      <c r="BA28" s="90"/>
      <c r="BB28" s="90"/>
      <c r="BC28" s="90"/>
      <c r="BD28" s="90"/>
      <c r="BE28" s="90"/>
      <c r="BF28" s="90"/>
      <c r="BG28" s="90"/>
      <c r="BH28" s="90"/>
      <c r="BI28" s="90"/>
    </row>
    <row r="29" spans="1:81" x14ac:dyDescent="0.2">
      <c r="A29" s="90"/>
      <c r="B29" s="90"/>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c r="AO29" s="90"/>
      <c r="AP29" s="90"/>
      <c r="AQ29" s="90"/>
      <c r="AR29" s="90"/>
      <c r="AS29" s="90"/>
      <c r="AT29" s="90"/>
      <c r="AU29" s="90"/>
      <c r="AV29" s="90"/>
      <c r="AW29" s="90"/>
      <c r="AX29" s="90"/>
      <c r="AY29" s="90"/>
      <c r="AZ29" s="90"/>
      <c r="BA29" s="90"/>
      <c r="BB29" s="90"/>
      <c r="BC29" s="90"/>
      <c r="BD29" s="90"/>
      <c r="BE29" s="90"/>
      <c r="BF29" s="90"/>
      <c r="BG29" s="90"/>
      <c r="BH29" s="90"/>
      <c r="BI29" s="90"/>
    </row>
    <row r="30" spans="1:81" x14ac:dyDescent="0.2">
      <c r="A30" s="90"/>
      <c r="B30" s="90"/>
      <c r="C30" s="90"/>
      <c r="D30" s="90"/>
      <c r="E30" s="90"/>
      <c r="F30" s="90"/>
      <c r="G30" s="90"/>
      <c r="H30" s="90"/>
      <c r="I30" s="90"/>
      <c r="J30" s="90"/>
      <c r="K30" s="90"/>
      <c r="L30" s="90"/>
      <c r="M30" s="90"/>
      <c r="N30" s="90"/>
      <c r="O30" s="90"/>
      <c r="P30" s="90"/>
      <c r="Q30" s="90"/>
      <c r="R30" s="90"/>
      <c r="S30" s="90"/>
      <c r="T30" s="90"/>
      <c r="U30" s="90"/>
      <c r="V30" s="90"/>
      <c r="W30" s="90"/>
      <c r="X30" s="90"/>
      <c r="Y30" s="90"/>
      <c r="Z30" s="90"/>
      <c r="AA30" s="90"/>
      <c r="AB30" s="90"/>
      <c r="AC30" s="90"/>
      <c r="AD30" s="90"/>
      <c r="AE30" s="90"/>
      <c r="AF30" s="90"/>
      <c r="AG30" s="90"/>
      <c r="AH30" s="90"/>
      <c r="AI30" s="90"/>
      <c r="AJ30" s="90"/>
      <c r="AK30" s="90"/>
      <c r="AL30" s="90"/>
      <c r="AM30" s="90"/>
      <c r="AN30" s="90"/>
      <c r="AO30" s="90"/>
      <c r="AP30" s="90"/>
      <c r="AQ30" s="90"/>
      <c r="AR30" s="90"/>
      <c r="AS30" s="90"/>
      <c r="AT30" s="90"/>
      <c r="AU30" s="90"/>
      <c r="AV30" s="90"/>
      <c r="AW30" s="90"/>
      <c r="AX30" s="90"/>
      <c r="AY30" s="90"/>
      <c r="AZ30" s="90"/>
      <c r="BA30" s="90"/>
      <c r="BB30" s="90"/>
      <c r="BC30" s="90"/>
      <c r="BD30" s="90"/>
      <c r="BE30" s="90"/>
      <c r="BF30" s="90"/>
      <c r="BG30" s="90"/>
      <c r="BH30" s="90"/>
      <c r="BI30" s="90"/>
    </row>
    <row r="31" spans="1:81" x14ac:dyDescent="0.2">
      <c r="A31" s="90"/>
      <c r="B31" s="90"/>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0"/>
      <c r="AN31" s="90"/>
      <c r="AO31" s="90"/>
      <c r="AP31" s="90"/>
      <c r="AQ31" s="90"/>
      <c r="AR31" s="90"/>
      <c r="AS31" s="90"/>
      <c r="AT31" s="90"/>
      <c r="AU31" s="90"/>
      <c r="AV31" s="90"/>
      <c r="AW31" s="90"/>
      <c r="AX31" s="90"/>
      <c r="AY31" s="90"/>
      <c r="AZ31" s="90"/>
      <c r="BA31" s="90"/>
      <c r="BB31" s="90"/>
      <c r="BC31" s="90"/>
      <c r="BD31" s="90"/>
      <c r="BE31" s="90"/>
      <c r="BF31" s="90"/>
      <c r="BG31" s="90"/>
      <c r="BH31" s="90"/>
      <c r="BI31" s="90"/>
    </row>
    <row r="32" spans="1:81" x14ac:dyDescent="0.2">
      <c r="A32" s="90"/>
      <c r="B32" s="90"/>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90"/>
      <c r="AK32" s="90"/>
      <c r="AL32" s="90"/>
      <c r="AM32" s="90"/>
      <c r="AN32" s="90"/>
      <c r="AO32" s="90"/>
      <c r="AP32" s="90"/>
      <c r="AQ32" s="90"/>
      <c r="AR32" s="90"/>
      <c r="AS32" s="90"/>
      <c r="AT32" s="90"/>
      <c r="AU32" s="90"/>
      <c r="AV32" s="90"/>
      <c r="AW32" s="90"/>
      <c r="AX32" s="90"/>
      <c r="AY32" s="90"/>
      <c r="AZ32" s="90"/>
      <c r="BA32" s="90"/>
      <c r="BB32" s="90"/>
      <c r="BC32" s="90"/>
      <c r="BD32" s="90"/>
      <c r="BE32" s="90"/>
      <c r="BF32" s="90"/>
      <c r="BG32" s="90"/>
      <c r="BH32" s="90"/>
      <c r="BI32" s="90"/>
    </row>
    <row r="33" spans="1:61" x14ac:dyDescent="0.2">
      <c r="A33" s="90"/>
      <c r="B33" s="90"/>
      <c r="C33" s="90"/>
      <c r="D33" s="90"/>
      <c r="E33" s="90"/>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0"/>
      <c r="AX33" s="90"/>
      <c r="AY33" s="90"/>
      <c r="AZ33" s="90"/>
      <c r="BA33" s="90"/>
      <c r="BB33" s="90"/>
      <c r="BC33" s="90"/>
      <c r="BD33" s="90"/>
      <c r="BE33" s="90"/>
      <c r="BF33" s="90"/>
      <c r="BG33" s="90"/>
      <c r="BH33" s="90"/>
      <c r="BI33" s="90"/>
    </row>
    <row r="34" spans="1:61" x14ac:dyDescent="0.2">
      <c r="A34" s="90"/>
      <c r="B34" s="90"/>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c r="BA34" s="90"/>
      <c r="BB34" s="90"/>
      <c r="BC34" s="90"/>
      <c r="BD34" s="90"/>
      <c r="BE34" s="90"/>
      <c r="BF34" s="90"/>
      <c r="BG34" s="90"/>
      <c r="BH34" s="90"/>
      <c r="BI34" s="90"/>
    </row>
    <row r="35" spans="1:61" x14ac:dyDescent="0.2">
      <c r="A35" s="90"/>
      <c r="B35" s="90"/>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90"/>
      <c r="AL35" s="90"/>
      <c r="AM35" s="90"/>
      <c r="AN35" s="90"/>
      <c r="AO35" s="90"/>
      <c r="AP35" s="90"/>
      <c r="AQ35" s="90"/>
      <c r="AR35" s="90"/>
      <c r="AS35" s="90"/>
      <c r="AT35" s="90"/>
      <c r="AU35" s="90"/>
      <c r="AV35" s="90"/>
      <c r="AW35" s="90"/>
      <c r="AX35" s="90"/>
      <c r="AY35" s="90"/>
      <c r="AZ35" s="90"/>
      <c r="BA35" s="90"/>
      <c r="BB35" s="90"/>
      <c r="BC35" s="90"/>
      <c r="BD35" s="90"/>
      <c r="BE35" s="90"/>
      <c r="BF35" s="90"/>
      <c r="BG35" s="90"/>
      <c r="BH35" s="90"/>
      <c r="BI35" s="90"/>
    </row>
    <row r="36" spans="1:61" x14ac:dyDescent="0.2">
      <c r="A36" s="90"/>
      <c r="B36" s="90"/>
      <c r="C36" s="90"/>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row>
    <row r="37" spans="1:61" x14ac:dyDescent="0.2">
      <c r="A37" s="90"/>
      <c r="B37" s="90"/>
      <c r="C37" s="90"/>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row>
    <row r="38" spans="1:61" x14ac:dyDescent="0.2">
      <c r="A38" s="90"/>
      <c r="B38" s="90"/>
      <c r="C38" s="90"/>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90"/>
      <c r="AL38" s="90"/>
      <c r="AM38" s="90"/>
      <c r="AN38" s="90"/>
      <c r="AO38" s="90"/>
      <c r="AP38" s="90"/>
      <c r="AQ38" s="90"/>
      <c r="AR38" s="90"/>
      <c r="AS38" s="90"/>
      <c r="AT38" s="90"/>
      <c r="AU38" s="90"/>
      <c r="AV38" s="90"/>
      <c r="AW38" s="90"/>
      <c r="AX38" s="90"/>
      <c r="AY38" s="90"/>
      <c r="AZ38" s="90"/>
      <c r="BA38" s="90"/>
      <c r="BB38" s="90"/>
      <c r="BC38" s="90"/>
      <c r="BD38" s="90"/>
      <c r="BE38" s="90"/>
      <c r="BF38" s="90"/>
      <c r="BG38" s="90"/>
      <c r="BH38" s="90"/>
      <c r="BI38" s="90"/>
    </row>
    <row r="39" spans="1:61" x14ac:dyDescent="0.2">
      <c r="A39" s="90"/>
      <c r="B39" s="90"/>
      <c r="C39" s="90"/>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90"/>
      <c r="AG39" s="90"/>
      <c r="AH39" s="90"/>
      <c r="AI39" s="90"/>
      <c r="AJ39" s="90"/>
      <c r="AK39" s="90"/>
      <c r="AL39" s="90"/>
      <c r="AM39" s="90"/>
      <c r="AN39" s="90"/>
      <c r="AO39" s="90"/>
      <c r="AP39" s="90"/>
      <c r="AQ39" s="90"/>
      <c r="AR39" s="90"/>
      <c r="AS39" s="90"/>
      <c r="AT39" s="90"/>
      <c r="AU39" s="90"/>
      <c r="AV39" s="90"/>
      <c r="AW39" s="90"/>
      <c r="AX39" s="90"/>
      <c r="AY39" s="90"/>
      <c r="AZ39" s="90"/>
      <c r="BA39" s="90"/>
      <c r="BB39" s="90"/>
      <c r="BC39" s="90"/>
      <c r="BD39" s="90"/>
      <c r="BE39" s="90"/>
      <c r="BF39" s="90"/>
      <c r="BG39" s="90"/>
      <c r="BH39" s="90"/>
      <c r="BI39" s="90"/>
    </row>
    <row r="40" spans="1:61" x14ac:dyDescent="0.2">
      <c r="A40" s="90"/>
      <c r="B40" s="90"/>
      <c r="C40" s="90"/>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c r="AV40" s="90"/>
      <c r="AW40" s="90"/>
      <c r="AX40" s="90"/>
      <c r="AY40" s="90"/>
      <c r="AZ40" s="90"/>
      <c r="BA40" s="90"/>
      <c r="BB40" s="90"/>
      <c r="BC40" s="90"/>
      <c r="BD40" s="90"/>
      <c r="BE40" s="90"/>
      <c r="BF40" s="90"/>
      <c r="BG40" s="90"/>
      <c r="BH40" s="90"/>
      <c r="BI40" s="90"/>
    </row>
    <row r="41" spans="1:61" x14ac:dyDescent="0.2">
      <c r="A41" s="90"/>
      <c r="B41" s="90"/>
      <c r="C41" s="90"/>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90"/>
      <c r="AG41" s="90"/>
      <c r="AH41" s="90"/>
      <c r="AI41" s="90"/>
      <c r="AJ41" s="90"/>
      <c r="AK41" s="90"/>
      <c r="AL41" s="90"/>
      <c r="AM41" s="90"/>
      <c r="AN41" s="90"/>
      <c r="AO41" s="90"/>
      <c r="AP41" s="90"/>
      <c r="AQ41" s="90"/>
      <c r="AR41" s="90"/>
      <c r="AS41" s="90"/>
      <c r="AT41" s="90"/>
      <c r="AU41" s="90"/>
      <c r="AV41" s="90"/>
      <c r="AW41" s="90"/>
      <c r="AX41" s="90"/>
      <c r="AY41" s="90"/>
      <c r="AZ41" s="90"/>
      <c r="BA41" s="90"/>
      <c r="BB41" s="90"/>
      <c r="BC41" s="90"/>
      <c r="BD41" s="90"/>
      <c r="BE41" s="90"/>
      <c r="BF41" s="90"/>
      <c r="BG41" s="90"/>
      <c r="BH41" s="90"/>
      <c r="BI41" s="90"/>
    </row>
    <row r="42" spans="1:61" x14ac:dyDescent="0.2">
      <c r="A42" s="90"/>
      <c r="B42" s="90"/>
      <c r="C42" s="90"/>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c r="AO42" s="90"/>
      <c r="AP42" s="90"/>
      <c r="AQ42" s="90"/>
      <c r="AR42" s="90"/>
      <c r="AS42" s="90"/>
      <c r="AT42" s="90"/>
      <c r="AU42" s="90"/>
      <c r="AV42" s="90"/>
      <c r="AW42" s="90"/>
      <c r="AX42" s="90"/>
      <c r="AY42" s="90"/>
      <c r="AZ42" s="90"/>
      <c r="BA42" s="90"/>
      <c r="BB42" s="90"/>
      <c r="BC42" s="90"/>
      <c r="BD42" s="90"/>
      <c r="BE42" s="90"/>
      <c r="BF42" s="90"/>
      <c r="BG42" s="90"/>
      <c r="BH42" s="90"/>
      <c r="BI42" s="90"/>
    </row>
    <row r="43" spans="1:61" x14ac:dyDescent="0.2">
      <c r="A43" s="90"/>
      <c r="B43" s="90"/>
      <c r="C43" s="90"/>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c r="AS43" s="90"/>
      <c r="AT43" s="90"/>
      <c r="AU43" s="90"/>
      <c r="AV43" s="90"/>
      <c r="AW43" s="90"/>
      <c r="AX43" s="90"/>
      <c r="AY43" s="90"/>
      <c r="AZ43" s="90"/>
      <c r="BA43" s="90"/>
      <c r="BB43" s="90"/>
      <c r="BC43" s="90"/>
      <c r="BD43" s="90"/>
      <c r="BE43" s="90"/>
      <c r="BF43" s="90"/>
      <c r="BG43" s="90"/>
      <c r="BH43" s="90"/>
      <c r="BI43" s="90"/>
    </row>
    <row r="44" spans="1:61" x14ac:dyDescent="0.2">
      <c r="A44" s="90"/>
      <c r="B44" s="90"/>
      <c r="C44" s="90"/>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AS44" s="90"/>
      <c r="AT44" s="90"/>
      <c r="AU44" s="90"/>
      <c r="AV44" s="90"/>
      <c r="AW44" s="90"/>
      <c r="AX44" s="90"/>
      <c r="AY44" s="90"/>
      <c r="AZ44" s="90"/>
      <c r="BA44" s="90"/>
      <c r="BB44" s="90"/>
      <c r="BC44" s="90"/>
      <c r="BD44" s="90"/>
      <c r="BE44" s="90"/>
      <c r="BF44" s="90"/>
      <c r="BG44" s="90"/>
      <c r="BH44" s="90"/>
      <c r="BI44" s="90"/>
    </row>
    <row r="45" spans="1:61" x14ac:dyDescent="0.2">
      <c r="A45" s="90"/>
      <c r="B45" s="90"/>
      <c r="C45" s="90"/>
      <c r="D45" s="90"/>
      <c r="E45" s="90"/>
      <c r="F45" s="90"/>
      <c r="G45" s="90"/>
      <c r="H45" s="90"/>
      <c r="I45" s="90"/>
      <c r="J45" s="90"/>
      <c r="K45" s="90"/>
      <c r="L45" s="90"/>
      <c r="M45" s="90"/>
      <c r="N45" s="90"/>
      <c r="O45" s="90"/>
      <c r="P45" s="90"/>
      <c r="Q45" s="90"/>
      <c r="R45" s="90"/>
      <c r="S45" s="90"/>
      <c r="T45" s="90"/>
      <c r="U45" s="90"/>
      <c r="V45" s="90"/>
      <c r="W45" s="90"/>
      <c r="X45" s="90"/>
      <c r="Y45" s="90"/>
      <c r="Z45" s="90"/>
      <c r="AA45" s="90"/>
      <c r="AB45" s="90"/>
      <c r="AC45" s="90"/>
      <c r="AD45" s="90"/>
      <c r="AE45" s="90"/>
      <c r="AF45" s="90"/>
      <c r="AG45" s="90"/>
      <c r="AH45" s="90"/>
      <c r="AI45" s="90"/>
      <c r="AJ45" s="90"/>
      <c r="AK45" s="90"/>
      <c r="AL45" s="90"/>
      <c r="AM45" s="90"/>
      <c r="AN45" s="90"/>
      <c r="AO45" s="90"/>
      <c r="AP45" s="90"/>
      <c r="AQ45" s="90"/>
      <c r="AR45" s="90"/>
      <c r="AS45" s="90"/>
      <c r="AT45" s="90"/>
      <c r="AU45" s="90"/>
      <c r="AV45" s="90"/>
      <c r="AW45" s="90"/>
      <c r="AX45" s="90"/>
      <c r="AY45" s="90"/>
      <c r="AZ45" s="90"/>
      <c r="BA45" s="90"/>
      <c r="BB45" s="90"/>
      <c r="BC45" s="90"/>
      <c r="BD45" s="90"/>
      <c r="BE45" s="90"/>
      <c r="BF45" s="90"/>
      <c r="BG45" s="90"/>
      <c r="BH45" s="90"/>
      <c r="BI45" s="90"/>
    </row>
    <row r="46" spans="1:61" x14ac:dyDescent="0.2">
      <c r="A46" s="90"/>
      <c r="B46" s="90"/>
      <c r="C46" s="90"/>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0"/>
      <c r="AQ46" s="90"/>
      <c r="AR46" s="90"/>
      <c r="AS46" s="90"/>
      <c r="AT46" s="90"/>
      <c r="AU46" s="90"/>
      <c r="AV46" s="90"/>
      <c r="AW46" s="90"/>
      <c r="AX46" s="90"/>
      <c r="AY46" s="90"/>
      <c r="AZ46" s="90"/>
      <c r="BA46" s="90"/>
      <c r="BB46" s="90"/>
      <c r="BC46" s="90"/>
      <c r="BD46" s="90"/>
      <c r="BE46" s="90"/>
      <c r="BF46" s="90"/>
      <c r="BG46" s="90"/>
      <c r="BH46" s="90"/>
      <c r="BI46" s="90"/>
    </row>
    <row r="47" spans="1:61" x14ac:dyDescent="0.2">
      <c r="A47" s="90"/>
      <c r="B47" s="90"/>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c r="AX47" s="90"/>
      <c r="AY47" s="90"/>
      <c r="AZ47" s="90"/>
      <c r="BA47" s="90"/>
      <c r="BB47" s="90"/>
      <c r="BC47" s="90"/>
      <c r="BD47" s="90"/>
      <c r="BE47" s="90"/>
      <c r="BF47" s="90"/>
      <c r="BG47" s="90"/>
      <c r="BH47" s="90"/>
      <c r="BI47" s="90"/>
    </row>
    <row r="48" spans="1:61" x14ac:dyDescent="0.2">
      <c r="A48" s="90"/>
      <c r="B48" s="90"/>
      <c r="C48" s="90"/>
      <c r="D48" s="90"/>
      <c r="E48" s="90"/>
      <c r="F48" s="90"/>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90"/>
      <c r="AN48" s="90"/>
      <c r="AO48" s="90"/>
      <c r="AP48" s="90"/>
      <c r="AQ48" s="90"/>
      <c r="AR48" s="90"/>
      <c r="AS48" s="90"/>
      <c r="AT48" s="90"/>
      <c r="AU48" s="90"/>
      <c r="AV48" s="90"/>
      <c r="AW48" s="90"/>
      <c r="AX48" s="90"/>
      <c r="AY48" s="90"/>
      <c r="AZ48" s="90"/>
      <c r="BA48" s="90"/>
      <c r="BB48" s="90"/>
      <c r="BC48" s="90"/>
      <c r="BD48" s="90"/>
      <c r="BE48" s="90"/>
      <c r="BF48" s="90"/>
      <c r="BG48" s="90"/>
      <c r="BH48" s="90"/>
      <c r="BI48" s="90"/>
    </row>
    <row r="49" spans="1:61" x14ac:dyDescent="0.2">
      <c r="A49" s="90"/>
      <c r="B49" s="90"/>
      <c r="C49" s="90"/>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0"/>
      <c r="AE49" s="90"/>
      <c r="AF49" s="90"/>
      <c r="AG49" s="90"/>
      <c r="AH49" s="90"/>
      <c r="AI49" s="90"/>
      <c r="AJ49" s="90"/>
      <c r="AK49" s="90"/>
      <c r="AL49" s="90"/>
      <c r="AM49" s="90"/>
      <c r="AN49" s="90"/>
      <c r="AO49" s="90"/>
      <c r="AP49" s="90"/>
      <c r="AQ49" s="90"/>
      <c r="AR49" s="90"/>
      <c r="AS49" s="90"/>
      <c r="AT49" s="90"/>
      <c r="AU49" s="90"/>
      <c r="AV49" s="90"/>
      <c r="AW49" s="90"/>
      <c r="AX49" s="90"/>
      <c r="AY49" s="90"/>
      <c r="AZ49" s="90"/>
      <c r="BA49" s="90"/>
      <c r="BB49" s="90"/>
      <c r="BC49" s="90"/>
      <c r="BD49" s="90"/>
      <c r="BE49" s="90"/>
      <c r="BF49" s="90"/>
      <c r="BG49" s="90"/>
      <c r="BH49" s="90"/>
      <c r="BI49" s="90"/>
    </row>
    <row r="50" spans="1:61" x14ac:dyDescent="0.2">
      <c r="A50" s="90"/>
      <c r="B50" s="90"/>
      <c r="C50" s="90"/>
      <c r="D50" s="90"/>
      <c r="E50" s="90"/>
      <c r="F50" s="90"/>
      <c r="G50" s="90"/>
      <c r="H50" s="90"/>
      <c r="I50" s="90"/>
      <c r="J50" s="90"/>
      <c r="K50" s="90"/>
      <c r="L50" s="90"/>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90"/>
      <c r="AL50" s="90"/>
      <c r="AM50" s="90"/>
      <c r="AN50" s="90"/>
      <c r="AO50" s="90"/>
      <c r="AP50" s="90"/>
      <c r="AQ50" s="90"/>
      <c r="AR50" s="90"/>
      <c r="AS50" s="90"/>
      <c r="AT50" s="90"/>
      <c r="AU50" s="90"/>
      <c r="AV50" s="90"/>
      <c r="AW50" s="90"/>
      <c r="AX50" s="90"/>
      <c r="AY50" s="90"/>
      <c r="AZ50" s="90"/>
      <c r="BA50" s="90"/>
      <c r="BB50" s="90"/>
      <c r="BC50" s="90"/>
      <c r="BD50" s="90"/>
      <c r="BE50" s="90"/>
      <c r="BF50" s="90"/>
      <c r="BG50" s="90"/>
      <c r="BH50" s="90"/>
      <c r="BI50" s="90"/>
    </row>
    <row r="51" spans="1:61" x14ac:dyDescent="0.2">
      <c r="A51" s="90"/>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0"/>
      <c r="AN51" s="90"/>
      <c r="AO51" s="90"/>
      <c r="AP51" s="90"/>
      <c r="AQ51" s="90"/>
      <c r="AR51" s="90"/>
      <c r="AS51" s="90"/>
      <c r="AT51" s="90"/>
      <c r="AU51" s="90"/>
      <c r="AV51" s="90"/>
      <c r="AW51" s="90"/>
      <c r="AX51" s="90"/>
      <c r="AY51" s="90"/>
      <c r="AZ51" s="90"/>
      <c r="BA51" s="90"/>
      <c r="BB51" s="90"/>
      <c r="BC51" s="90"/>
      <c r="BD51" s="90"/>
      <c r="BE51" s="90"/>
      <c r="BF51" s="90"/>
      <c r="BG51" s="90"/>
      <c r="BH51" s="90"/>
      <c r="BI51" s="90"/>
    </row>
    <row r="52" spans="1:61" x14ac:dyDescent="0.2">
      <c r="A52" s="90"/>
      <c r="B52" s="90"/>
      <c r="C52" s="90"/>
      <c r="D52" s="90"/>
      <c r="E52" s="90"/>
      <c r="F52" s="90"/>
      <c r="G52" s="90"/>
      <c r="H52" s="90"/>
      <c r="I52" s="90"/>
      <c r="J52" s="90"/>
      <c r="K52" s="90"/>
      <c r="L52" s="90"/>
      <c r="M52" s="90"/>
      <c r="N52" s="90"/>
      <c r="O52" s="90"/>
      <c r="P52" s="90"/>
      <c r="Q52" s="90"/>
      <c r="R52" s="90"/>
      <c r="S52" s="90"/>
      <c r="T52" s="90"/>
      <c r="U52" s="90"/>
      <c r="V52" s="90"/>
      <c r="W52" s="90"/>
      <c r="X52" s="90"/>
      <c r="Y52" s="90"/>
      <c r="Z52" s="90"/>
      <c r="AA52" s="90"/>
      <c r="AB52" s="90"/>
      <c r="AC52" s="90"/>
      <c r="AD52" s="90"/>
      <c r="AE52" s="90"/>
      <c r="AF52" s="90"/>
      <c r="AG52" s="90"/>
      <c r="AH52" s="90"/>
      <c r="AI52" s="90"/>
      <c r="AJ52" s="90"/>
      <c r="AK52" s="90"/>
      <c r="AL52" s="90"/>
      <c r="AM52" s="90"/>
      <c r="AN52" s="90"/>
      <c r="AO52" s="90"/>
      <c r="AP52" s="90"/>
      <c r="AQ52" s="90"/>
      <c r="AR52" s="90"/>
      <c r="AS52" s="90"/>
      <c r="AT52" s="90"/>
      <c r="AU52" s="90"/>
      <c r="AV52" s="90"/>
      <c r="AW52" s="90"/>
      <c r="AX52" s="90"/>
      <c r="AY52" s="90"/>
      <c r="AZ52" s="90"/>
      <c r="BA52" s="90"/>
      <c r="BB52" s="90"/>
      <c r="BC52" s="90"/>
      <c r="BD52" s="90"/>
      <c r="BE52" s="90"/>
      <c r="BF52" s="90"/>
      <c r="BG52" s="90"/>
      <c r="BH52" s="90"/>
      <c r="BI52" s="90"/>
    </row>
    <row r="53" spans="1:61" x14ac:dyDescent="0.2">
      <c r="A53" s="90"/>
      <c r="B53" s="90"/>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90"/>
      <c r="AN53" s="90"/>
      <c r="AO53" s="90"/>
      <c r="AP53" s="90"/>
      <c r="AQ53" s="90"/>
      <c r="AR53" s="90"/>
      <c r="AS53" s="90"/>
      <c r="AT53" s="90"/>
      <c r="AU53" s="90"/>
      <c r="AV53" s="90"/>
      <c r="AW53" s="90"/>
      <c r="AX53" s="90"/>
      <c r="AY53" s="90"/>
      <c r="AZ53" s="90"/>
      <c r="BA53" s="90"/>
      <c r="BB53" s="90"/>
      <c r="BC53" s="90"/>
      <c r="BD53" s="90"/>
      <c r="BE53" s="90"/>
      <c r="BF53" s="90"/>
      <c r="BG53" s="90"/>
      <c r="BH53" s="90"/>
      <c r="BI53" s="90"/>
    </row>
    <row r="54" spans="1:61" x14ac:dyDescent="0.2">
      <c r="A54" s="90"/>
      <c r="B54" s="90"/>
      <c r="C54" s="90"/>
      <c r="D54" s="90"/>
      <c r="E54" s="90"/>
      <c r="F54" s="90"/>
      <c r="G54" s="90"/>
      <c r="H54" s="90"/>
      <c r="I54" s="90"/>
      <c r="J54" s="90"/>
      <c r="K54" s="90"/>
      <c r="L54" s="90"/>
      <c r="M54" s="90"/>
      <c r="N54" s="90"/>
      <c r="O54" s="90"/>
      <c r="P54" s="90"/>
      <c r="Q54" s="90"/>
      <c r="R54" s="90"/>
      <c r="S54" s="90"/>
      <c r="T54" s="90"/>
      <c r="U54" s="90"/>
      <c r="V54" s="90"/>
      <c r="W54" s="90"/>
      <c r="X54" s="90"/>
      <c r="Y54" s="90"/>
      <c r="Z54" s="90"/>
      <c r="AA54" s="90"/>
      <c r="AB54" s="90"/>
      <c r="AC54" s="90"/>
      <c r="AD54" s="90"/>
      <c r="AE54" s="90"/>
      <c r="AF54" s="90"/>
      <c r="AG54" s="90"/>
      <c r="AH54" s="90"/>
      <c r="AI54" s="90"/>
      <c r="AJ54" s="90"/>
      <c r="AK54" s="90"/>
      <c r="AL54" s="90"/>
      <c r="AM54" s="90"/>
      <c r="AN54" s="90"/>
      <c r="AO54" s="90"/>
      <c r="AP54" s="90"/>
      <c r="AQ54" s="90"/>
      <c r="AR54" s="90"/>
      <c r="AS54" s="90"/>
      <c r="AT54" s="90"/>
      <c r="AU54" s="90"/>
      <c r="AV54" s="90"/>
      <c r="AW54" s="90"/>
      <c r="AX54" s="90"/>
      <c r="AY54" s="90"/>
      <c r="AZ54" s="90"/>
      <c r="BA54" s="90"/>
      <c r="BB54" s="90"/>
      <c r="BC54" s="90"/>
      <c r="BD54" s="90"/>
      <c r="BE54" s="90"/>
      <c r="BF54" s="90"/>
      <c r="BG54" s="90"/>
      <c r="BH54" s="90"/>
      <c r="BI54" s="90"/>
    </row>
    <row r="55" spans="1:61" x14ac:dyDescent="0.2">
      <c r="A55" s="90"/>
      <c r="B55" s="90"/>
      <c r="C55" s="90"/>
      <c r="D55" s="90"/>
      <c r="E55" s="90"/>
      <c r="F55" s="90"/>
      <c r="G55" s="90"/>
      <c r="H55" s="90"/>
      <c r="I55" s="90"/>
      <c r="J55" s="90"/>
      <c r="K55" s="90"/>
      <c r="L55" s="90"/>
      <c r="M55" s="90"/>
      <c r="N55" s="90"/>
      <c r="O55" s="90"/>
      <c r="P55" s="90"/>
      <c r="Q55" s="90"/>
      <c r="R55" s="90"/>
      <c r="S55" s="90"/>
      <c r="T55" s="90"/>
      <c r="U55" s="90"/>
      <c r="V55" s="90"/>
      <c r="W55" s="90"/>
      <c r="X55" s="90"/>
      <c r="Y55" s="90"/>
      <c r="Z55" s="90"/>
      <c r="AA55" s="90"/>
      <c r="AB55" s="90"/>
      <c r="AC55" s="90"/>
      <c r="AD55" s="90"/>
      <c r="AE55" s="90"/>
      <c r="AF55" s="90"/>
      <c r="AG55" s="90"/>
      <c r="AH55" s="90"/>
      <c r="AI55" s="90"/>
      <c r="AJ55" s="90"/>
      <c r="AK55" s="90"/>
      <c r="AL55" s="90"/>
      <c r="AM55" s="90"/>
      <c r="AN55" s="90"/>
      <c r="AO55" s="90"/>
      <c r="AP55" s="90"/>
      <c r="AQ55" s="90"/>
      <c r="AR55" s="90"/>
      <c r="AS55" s="90"/>
      <c r="AT55" s="90"/>
      <c r="AU55" s="90"/>
      <c r="AV55" s="90"/>
      <c r="AW55" s="90"/>
      <c r="AX55" s="90"/>
      <c r="AY55" s="90"/>
      <c r="AZ55" s="90"/>
      <c r="BA55" s="90"/>
      <c r="BB55" s="90"/>
      <c r="BC55" s="90"/>
      <c r="BD55" s="90"/>
      <c r="BE55" s="90"/>
      <c r="BF55" s="90"/>
      <c r="BG55" s="90"/>
      <c r="BH55" s="90"/>
      <c r="BI55" s="90"/>
    </row>
    <row r="56" spans="1:61" x14ac:dyDescent="0.2">
      <c r="A56" s="90"/>
      <c r="B56" s="90"/>
      <c r="C56" s="90"/>
      <c r="D56" s="90"/>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90"/>
      <c r="AL56" s="90"/>
      <c r="AM56" s="90"/>
      <c r="AN56" s="90"/>
      <c r="AO56" s="90"/>
      <c r="AP56" s="90"/>
      <c r="AQ56" s="90"/>
      <c r="AR56" s="90"/>
      <c r="AS56" s="90"/>
      <c r="AT56" s="90"/>
      <c r="AU56" s="90"/>
      <c r="AV56" s="90"/>
      <c r="AW56" s="90"/>
      <c r="AX56" s="90"/>
      <c r="AY56" s="90"/>
      <c r="AZ56" s="90"/>
      <c r="BA56" s="90"/>
      <c r="BB56" s="90"/>
      <c r="BC56" s="90"/>
      <c r="BD56" s="90"/>
      <c r="BE56" s="90"/>
      <c r="BF56" s="90"/>
      <c r="BG56" s="90"/>
      <c r="BH56" s="90"/>
      <c r="BI56" s="90"/>
    </row>
    <row r="57" spans="1:61" x14ac:dyDescent="0.2">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90"/>
      <c r="AN57" s="90"/>
      <c r="AO57" s="90"/>
      <c r="AP57" s="90"/>
      <c r="AQ57" s="90"/>
      <c r="AR57" s="90"/>
      <c r="AS57" s="90"/>
      <c r="AT57" s="90"/>
      <c r="AU57" s="90"/>
      <c r="AV57" s="90"/>
      <c r="AW57" s="90"/>
      <c r="AX57" s="90"/>
      <c r="AY57" s="90"/>
      <c r="AZ57" s="90"/>
      <c r="BA57" s="90"/>
      <c r="BB57" s="90"/>
      <c r="BC57" s="90"/>
      <c r="BD57" s="90"/>
      <c r="BE57" s="90"/>
      <c r="BF57" s="90"/>
      <c r="BG57" s="90"/>
      <c r="BH57" s="90"/>
      <c r="BI57" s="90"/>
    </row>
    <row r="58" spans="1:61" x14ac:dyDescent="0.2">
      <c r="A58" s="90"/>
      <c r="B58" s="90"/>
      <c r="C58" s="90"/>
      <c r="D58" s="90"/>
      <c r="E58" s="90"/>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c r="AS58" s="90"/>
      <c r="AT58" s="90"/>
      <c r="AU58" s="90"/>
      <c r="AV58" s="90"/>
      <c r="AW58" s="90"/>
      <c r="AX58" s="90"/>
      <c r="AY58" s="90"/>
      <c r="AZ58" s="90"/>
      <c r="BA58" s="90"/>
      <c r="BB58" s="90"/>
      <c r="BC58" s="90"/>
      <c r="BD58" s="90"/>
      <c r="BE58" s="90"/>
      <c r="BF58" s="90"/>
      <c r="BG58" s="90"/>
      <c r="BH58" s="90"/>
      <c r="BI58" s="90"/>
    </row>
    <row r="59" spans="1:61" x14ac:dyDescent="0.2">
      <c r="A59" s="90"/>
      <c r="B59" s="90"/>
      <c r="C59" s="90"/>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row>
    <row r="60" spans="1:61" x14ac:dyDescent="0.2">
      <c r="A60" s="90"/>
      <c r="B60" s="90"/>
      <c r="C60" s="90"/>
      <c r="D60" s="90"/>
      <c r="E60" s="90"/>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90"/>
      <c r="AF60" s="90"/>
      <c r="AG60" s="90"/>
      <c r="AH60" s="90"/>
      <c r="AI60" s="90"/>
      <c r="AJ60" s="90"/>
      <c r="AK60" s="90"/>
      <c r="AL60" s="90"/>
      <c r="AM60" s="90"/>
      <c r="AN60" s="90"/>
      <c r="AO60" s="90"/>
      <c r="AP60" s="90"/>
      <c r="AQ60" s="90"/>
      <c r="AR60" s="90"/>
      <c r="AS60" s="90"/>
      <c r="AT60" s="90"/>
      <c r="AU60" s="90"/>
      <c r="AV60" s="90"/>
      <c r="AW60" s="90"/>
      <c r="AX60" s="90"/>
      <c r="AY60" s="90"/>
      <c r="AZ60" s="90"/>
      <c r="BA60" s="90"/>
      <c r="BB60" s="90"/>
      <c r="BC60" s="90"/>
      <c r="BD60" s="90"/>
      <c r="BE60" s="90"/>
      <c r="BF60" s="90"/>
      <c r="BG60" s="90"/>
      <c r="BH60" s="90"/>
      <c r="BI60" s="90"/>
    </row>
    <row r="61" spans="1:61" x14ac:dyDescent="0.2">
      <c r="A61" s="90"/>
      <c r="B61" s="90"/>
      <c r="C61" s="90"/>
      <c r="D61" s="90"/>
      <c r="E61" s="90"/>
      <c r="F61" s="90"/>
      <c r="G61" s="90"/>
      <c r="H61" s="90"/>
      <c r="I61" s="90"/>
      <c r="J61" s="90"/>
      <c r="K61" s="90"/>
      <c r="L61" s="90"/>
      <c r="M61" s="90"/>
      <c r="N61" s="90"/>
      <c r="O61" s="90"/>
      <c r="P61" s="90"/>
      <c r="Q61" s="90"/>
      <c r="R61" s="90"/>
      <c r="S61" s="90"/>
      <c r="T61" s="90"/>
      <c r="U61" s="90"/>
      <c r="V61" s="90"/>
      <c r="W61" s="90"/>
      <c r="X61" s="90"/>
      <c r="Y61" s="90"/>
      <c r="Z61" s="90"/>
      <c r="AA61" s="90"/>
      <c r="AB61" s="90"/>
      <c r="AC61" s="90"/>
      <c r="AD61" s="90"/>
      <c r="AE61" s="90"/>
      <c r="AF61" s="90"/>
      <c r="AG61" s="90"/>
      <c r="AH61" s="90"/>
      <c r="AI61" s="90"/>
      <c r="AJ61" s="90"/>
      <c r="AK61" s="90"/>
      <c r="AL61" s="90"/>
      <c r="AM61" s="90"/>
      <c r="AN61" s="90"/>
      <c r="AO61" s="90"/>
      <c r="AP61" s="90"/>
      <c r="AQ61" s="90"/>
      <c r="AR61" s="90"/>
      <c r="AS61" s="90"/>
      <c r="AT61" s="90"/>
      <c r="AU61" s="90"/>
      <c r="AV61" s="90"/>
      <c r="AW61" s="90"/>
      <c r="AX61" s="90"/>
      <c r="AY61" s="90"/>
      <c r="AZ61" s="90"/>
      <c r="BA61" s="90"/>
      <c r="BB61" s="90"/>
      <c r="BC61" s="90"/>
      <c r="BD61" s="90"/>
      <c r="BE61" s="90"/>
      <c r="BF61" s="90"/>
      <c r="BG61" s="90"/>
      <c r="BH61" s="90"/>
      <c r="BI61" s="90"/>
    </row>
    <row r="62" spans="1:61" x14ac:dyDescent="0.2">
      <c r="A62" s="90"/>
      <c r="B62" s="90"/>
      <c r="C62" s="90"/>
      <c r="D62" s="90"/>
      <c r="E62" s="90"/>
      <c r="F62" s="90"/>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90"/>
      <c r="AR62" s="90"/>
      <c r="AS62" s="90"/>
      <c r="AT62" s="90"/>
      <c r="AU62" s="90"/>
      <c r="AV62" s="90"/>
      <c r="AW62" s="90"/>
      <c r="AX62" s="90"/>
      <c r="AY62" s="90"/>
      <c r="AZ62" s="90"/>
      <c r="BA62" s="90"/>
      <c r="BB62" s="90"/>
      <c r="BC62" s="90"/>
      <c r="BD62" s="90"/>
      <c r="BE62" s="90"/>
      <c r="BF62" s="90"/>
      <c r="BG62" s="90"/>
      <c r="BH62" s="90"/>
      <c r="BI62" s="90"/>
    </row>
    <row r="63" spans="1:61" x14ac:dyDescent="0.2">
      <c r="A63" s="90"/>
      <c r="B63" s="90"/>
      <c r="C63" s="90"/>
      <c r="D63" s="90"/>
      <c r="E63" s="90"/>
      <c r="F63" s="90"/>
      <c r="G63" s="90"/>
      <c r="H63" s="90"/>
      <c r="I63" s="90"/>
      <c r="J63" s="90"/>
      <c r="K63" s="90"/>
      <c r="L63" s="90"/>
      <c r="M63" s="90"/>
      <c r="N63" s="90"/>
      <c r="O63" s="90"/>
      <c r="P63" s="90"/>
      <c r="Q63" s="90"/>
      <c r="R63" s="90"/>
      <c r="S63" s="90"/>
      <c r="T63" s="90"/>
      <c r="U63" s="90"/>
      <c r="V63" s="90"/>
      <c r="W63" s="90"/>
      <c r="X63" s="90"/>
      <c r="Y63" s="90"/>
      <c r="Z63" s="90"/>
      <c r="AA63" s="90"/>
      <c r="AB63" s="90"/>
      <c r="AC63" s="90"/>
      <c r="AD63" s="90"/>
      <c r="AE63" s="90"/>
      <c r="AF63" s="90"/>
      <c r="AG63" s="90"/>
      <c r="AH63" s="90"/>
      <c r="AI63" s="90"/>
      <c r="AJ63" s="90"/>
      <c r="AK63" s="90"/>
      <c r="AL63" s="90"/>
      <c r="AM63" s="90"/>
      <c r="AN63" s="90"/>
      <c r="AO63" s="90"/>
      <c r="AP63" s="90"/>
      <c r="AQ63" s="90"/>
      <c r="AR63" s="90"/>
      <c r="AS63" s="90"/>
      <c r="AT63" s="90"/>
      <c r="AU63" s="90"/>
      <c r="AV63" s="90"/>
      <c r="AW63" s="90"/>
      <c r="AX63" s="90"/>
      <c r="AY63" s="90"/>
      <c r="AZ63" s="90"/>
      <c r="BA63" s="90"/>
      <c r="BB63" s="90"/>
      <c r="BC63" s="90"/>
      <c r="BD63" s="90"/>
      <c r="BE63" s="90"/>
      <c r="BF63" s="90"/>
      <c r="BG63" s="90"/>
      <c r="BH63" s="90"/>
      <c r="BI63" s="90"/>
    </row>
    <row r="64" spans="1:61" x14ac:dyDescent="0.2">
      <c r="A64" s="90"/>
      <c r="B64" s="90"/>
      <c r="C64" s="90"/>
      <c r="D64" s="90"/>
      <c r="E64" s="90"/>
      <c r="F64" s="90"/>
      <c r="G64" s="90"/>
      <c r="H64" s="90"/>
      <c r="I64" s="90"/>
      <c r="J64" s="90"/>
      <c r="K64" s="90"/>
      <c r="L64" s="90"/>
      <c r="M64" s="90"/>
      <c r="N64" s="90"/>
      <c r="O64" s="90"/>
      <c r="P64" s="90"/>
      <c r="Q64" s="90"/>
      <c r="R64" s="90"/>
      <c r="S64" s="90"/>
      <c r="T64" s="90"/>
      <c r="U64" s="90"/>
      <c r="V64" s="90"/>
      <c r="W64" s="90"/>
      <c r="X64" s="90"/>
      <c r="Y64" s="90"/>
      <c r="Z64" s="90"/>
      <c r="AA64" s="90"/>
      <c r="AB64" s="90"/>
      <c r="AC64" s="90"/>
      <c r="AD64" s="90"/>
      <c r="AE64" s="90"/>
      <c r="AF64" s="90"/>
      <c r="AG64" s="90"/>
      <c r="AH64" s="90"/>
      <c r="AI64" s="90"/>
      <c r="AJ64" s="90"/>
      <c r="AK64" s="90"/>
      <c r="AL64" s="90"/>
      <c r="AM64" s="90"/>
      <c r="AN64" s="90"/>
      <c r="AO64" s="90"/>
      <c r="AP64" s="90"/>
      <c r="AQ64" s="90"/>
      <c r="AR64" s="90"/>
      <c r="AS64" s="90"/>
      <c r="AT64" s="90"/>
      <c r="AU64" s="90"/>
      <c r="AV64" s="90"/>
      <c r="AW64" s="90"/>
      <c r="AX64" s="90"/>
      <c r="AY64" s="90"/>
      <c r="AZ64" s="90"/>
      <c r="BA64" s="90"/>
      <c r="BB64" s="90"/>
      <c r="BC64" s="90"/>
      <c r="BD64" s="90"/>
      <c r="BE64" s="90"/>
      <c r="BF64" s="90"/>
      <c r="BG64" s="90"/>
      <c r="BH64" s="90"/>
      <c r="BI64" s="90"/>
    </row>
    <row r="65" spans="1:61" x14ac:dyDescent="0.2">
      <c r="A65" s="90"/>
      <c r="B65" s="90"/>
      <c r="C65" s="90"/>
      <c r="D65" s="90"/>
      <c r="E65" s="90"/>
      <c r="F65" s="90"/>
      <c r="G65" s="90"/>
      <c r="H65" s="90"/>
      <c r="I65" s="90"/>
      <c r="J65" s="90"/>
      <c r="K65" s="90"/>
      <c r="L65" s="90"/>
      <c r="M65" s="90"/>
      <c r="N65" s="90"/>
      <c r="O65" s="90"/>
      <c r="P65" s="90"/>
      <c r="Q65" s="90"/>
      <c r="R65" s="90"/>
      <c r="S65" s="90"/>
      <c r="T65" s="90"/>
      <c r="U65" s="90"/>
      <c r="V65" s="90"/>
      <c r="W65" s="90"/>
      <c r="X65" s="90"/>
      <c r="Y65" s="90"/>
      <c r="Z65" s="90"/>
      <c r="AA65" s="90"/>
      <c r="AB65" s="90"/>
      <c r="AC65" s="90"/>
      <c r="AD65" s="90"/>
      <c r="AE65" s="90"/>
      <c r="AF65" s="90"/>
      <c r="AG65" s="90"/>
      <c r="AH65" s="90"/>
      <c r="AI65" s="90"/>
      <c r="AJ65" s="90"/>
      <c r="AK65" s="90"/>
      <c r="AL65" s="90"/>
      <c r="AM65" s="90"/>
      <c r="AN65" s="90"/>
      <c r="AO65" s="90"/>
      <c r="AP65" s="90"/>
      <c r="AQ65" s="90"/>
      <c r="AR65" s="90"/>
      <c r="AS65" s="90"/>
      <c r="AT65" s="90"/>
      <c r="AU65" s="90"/>
      <c r="AV65" s="90"/>
      <c r="AW65" s="90"/>
      <c r="AX65" s="90"/>
      <c r="AY65" s="90"/>
      <c r="AZ65" s="90"/>
      <c r="BA65" s="90"/>
      <c r="BB65" s="90"/>
      <c r="BC65" s="90"/>
      <c r="BD65" s="90"/>
      <c r="BE65" s="90"/>
      <c r="BF65" s="90"/>
      <c r="BG65" s="90"/>
      <c r="BH65" s="90"/>
      <c r="BI65" s="90"/>
    </row>
    <row r="66" spans="1:61" x14ac:dyDescent="0.2">
      <c r="A66" s="90"/>
      <c r="B66" s="90"/>
      <c r="C66" s="90"/>
      <c r="D66" s="90"/>
      <c r="E66" s="90"/>
      <c r="F66" s="90"/>
      <c r="G66" s="90"/>
      <c r="H66" s="90"/>
      <c r="I66" s="90"/>
      <c r="J66" s="90"/>
      <c r="K66" s="90"/>
      <c r="L66" s="90"/>
      <c r="M66" s="90"/>
      <c r="N66" s="90"/>
      <c r="O66" s="90"/>
      <c r="P66" s="90"/>
      <c r="Q66" s="90"/>
      <c r="R66" s="90"/>
      <c r="S66" s="90"/>
      <c r="T66" s="90"/>
      <c r="U66" s="90"/>
      <c r="V66" s="90"/>
      <c r="W66" s="90"/>
      <c r="X66" s="90"/>
      <c r="Y66" s="90"/>
      <c r="Z66" s="90"/>
      <c r="AA66" s="90"/>
      <c r="AB66" s="90"/>
      <c r="AC66" s="90"/>
      <c r="AD66" s="90"/>
      <c r="AE66" s="90"/>
      <c r="AF66" s="90"/>
      <c r="AG66" s="90"/>
      <c r="AH66" s="90"/>
      <c r="AI66" s="90"/>
      <c r="AJ66" s="90"/>
      <c r="AK66" s="90"/>
      <c r="AL66" s="90"/>
      <c r="AM66" s="90"/>
      <c r="AN66" s="90"/>
      <c r="AO66" s="90"/>
      <c r="AP66" s="90"/>
      <c r="AQ66" s="90"/>
      <c r="AR66" s="90"/>
      <c r="AS66" s="90"/>
      <c r="AT66" s="90"/>
      <c r="AU66" s="90"/>
      <c r="AV66" s="90"/>
      <c r="AW66" s="90"/>
      <c r="AX66" s="90"/>
      <c r="AY66" s="90"/>
      <c r="AZ66" s="90"/>
      <c r="BA66" s="90"/>
      <c r="BB66" s="90"/>
      <c r="BC66" s="90"/>
      <c r="BD66" s="90"/>
      <c r="BE66" s="90"/>
      <c r="BF66" s="90"/>
      <c r="BG66" s="90"/>
      <c r="BH66" s="90"/>
      <c r="BI66" s="90"/>
    </row>
    <row r="67" spans="1:61" x14ac:dyDescent="0.2">
      <c r="A67" s="90"/>
      <c r="B67" s="90"/>
      <c r="C67" s="90"/>
      <c r="D67" s="90"/>
      <c r="E67" s="90"/>
      <c r="F67" s="90"/>
      <c r="G67" s="90"/>
      <c r="H67" s="90"/>
      <c r="I67" s="90"/>
      <c r="J67" s="90"/>
      <c r="K67" s="90"/>
      <c r="L67" s="90"/>
      <c r="M67" s="90"/>
      <c r="N67" s="90"/>
      <c r="O67" s="90"/>
      <c r="P67" s="90"/>
      <c r="Q67" s="90"/>
      <c r="R67" s="90"/>
      <c r="S67" s="90"/>
      <c r="T67" s="90"/>
      <c r="U67" s="90"/>
      <c r="V67" s="90"/>
      <c r="W67" s="90"/>
      <c r="X67" s="90"/>
      <c r="Y67" s="90"/>
      <c r="Z67" s="90"/>
      <c r="AA67" s="90"/>
      <c r="AB67" s="90"/>
      <c r="AC67" s="90"/>
      <c r="AD67" s="90"/>
      <c r="AE67" s="90"/>
      <c r="AF67" s="90"/>
      <c r="AG67" s="90"/>
      <c r="AH67" s="90"/>
      <c r="AI67" s="90"/>
      <c r="AJ67" s="90"/>
      <c r="AK67" s="90"/>
      <c r="AL67" s="90"/>
      <c r="AM67" s="90"/>
      <c r="AN67" s="90"/>
      <c r="AO67" s="90"/>
      <c r="AP67" s="90"/>
      <c r="AQ67" s="90"/>
      <c r="AR67" s="90"/>
      <c r="AS67" s="90"/>
      <c r="AT67" s="90"/>
      <c r="AU67" s="90"/>
      <c r="AV67" s="90"/>
      <c r="AW67" s="90"/>
      <c r="AX67" s="90"/>
      <c r="AY67" s="90"/>
      <c r="AZ67" s="90"/>
      <c r="BA67" s="90"/>
      <c r="BB67" s="90"/>
      <c r="BC67" s="90"/>
      <c r="BD67" s="90"/>
      <c r="BE67" s="90"/>
      <c r="BF67" s="90"/>
      <c r="BG67" s="90"/>
      <c r="BH67" s="90"/>
      <c r="BI67" s="90"/>
    </row>
    <row r="68" spans="1:61" x14ac:dyDescent="0.2">
      <c r="A68" s="90"/>
      <c r="B68" s="90"/>
      <c r="C68" s="90"/>
      <c r="D68" s="90"/>
      <c r="E68" s="90"/>
      <c r="F68" s="90"/>
      <c r="G68" s="90"/>
      <c r="H68" s="90"/>
      <c r="I68" s="90"/>
      <c r="J68" s="90"/>
      <c r="K68" s="90"/>
      <c r="L68" s="90"/>
      <c r="M68" s="90"/>
      <c r="N68" s="90"/>
      <c r="O68" s="90"/>
      <c r="P68" s="90"/>
      <c r="Q68" s="90"/>
      <c r="R68" s="90"/>
      <c r="S68" s="90"/>
      <c r="T68" s="90"/>
      <c r="U68" s="90"/>
      <c r="V68" s="90"/>
      <c r="W68" s="90"/>
      <c r="X68" s="90"/>
      <c r="Y68" s="90"/>
      <c r="Z68" s="90"/>
      <c r="AA68" s="90"/>
      <c r="AB68" s="90"/>
      <c r="AC68" s="90"/>
      <c r="AD68" s="90"/>
      <c r="AE68" s="90"/>
      <c r="AF68" s="90"/>
    </row>
    <row r="69" spans="1:61" x14ac:dyDescent="0.2">
      <c r="A69" s="90"/>
      <c r="B69" s="90"/>
      <c r="C69" s="90"/>
      <c r="D69" s="90"/>
      <c r="E69" s="90"/>
      <c r="F69" s="90"/>
      <c r="G69" s="90"/>
      <c r="H69" s="90"/>
      <c r="I69" s="90"/>
      <c r="J69" s="90"/>
      <c r="K69" s="90"/>
      <c r="L69" s="90"/>
      <c r="M69" s="90"/>
      <c r="N69" s="90"/>
      <c r="O69" s="90"/>
      <c r="P69" s="90"/>
      <c r="Q69" s="90"/>
      <c r="R69" s="90"/>
      <c r="S69" s="90"/>
      <c r="T69" s="90"/>
      <c r="U69" s="90"/>
      <c r="V69" s="90"/>
      <c r="W69" s="90"/>
      <c r="X69" s="90"/>
      <c r="Y69" s="90"/>
      <c r="Z69" s="90"/>
      <c r="AA69" s="90"/>
      <c r="AB69" s="90"/>
      <c r="AC69" s="90"/>
      <c r="AD69" s="90"/>
      <c r="AE69" s="90"/>
      <c r="AF69" s="90"/>
    </row>
    <row r="70" spans="1:61" x14ac:dyDescent="0.2">
      <c r="A70" s="90"/>
      <c r="B70" s="90"/>
      <c r="C70" s="90"/>
      <c r="D70" s="90"/>
      <c r="E70" s="90"/>
      <c r="F70" s="90"/>
      <c r="G70" s="90"/>
      <c r="H70" s="90"/>
      <c r="I70" s="90"/>
      <c r="J70" s="90"/>
      <c r="K70" s="90"/>
      <c r="L70" s="90"/>
      <c r="M70" s="90"/>
      <c r="N70" s="90"/>
      <c r="O70" s="90"/>
      <c r="P70" s="90"/>
      <c r="Q70" s="90"/>
      <c r="R70" s="90"/>
      <c r="S70" s="90"/>
      <c r="T70" s="90"/>
      <c r="U70" s="90"/>
      <c r="V70" s="90"/>
      <c r="W70" s="90"/>
      <c r="X70" s="90"/>
      <c r="Y70" s="90"/>
      <c r="Z70" s="90"/>
      <c r="AA70" s="90"/>
      <c r="AB70" s="90"/>
      <c r="AC70" s="90"/>
      <c r="AD70" s="90"/>
      <c r="AE70" s="90"/>
      <c r="AF70" s="90"/>
    </row>
    <row r="71" spans="1:61" x14ac:dyDescent="0.2">
      <c r="A71" s="90"/>
      <c r="B71" s="90"/>
      <c r="C71" s="90"/>
      <c r="D71" s="90"/>
      <c r="E71" s="90"/>
      <c r="F71" s="90"/>
      <c r="G71" s="90"/>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row>
    <row r="72" spans="1:61" x14ac:dyDescent="0.2">
      <c r="A72" s="90"/>
      <c r="B72" s="90"/>
      <c r="C72" s="90"/>
      <c r="D72" s="90"/>
      <c r="E72" s="90"/>
      <c r="F72" s="90"/>
      <c r="G72" s="90"/>
      <c r="H72" s="90"/>
      <c r="I72" s="90"/>
      <c r="J72" s="90"/>
      <c r="K72" s="90"/>
      <c r="L72" s="90"/>
      <c r="M72" s="90"/>
      <c r="N72" s="90"/>
      <c r="O72" s="90"/>
      <c r="P72" s="90"/>
      <c r="Q72" s="90"/>
      <c r="R72" s="90"/>
      <c r="S72" s="90"/>
      <c r="T72" s="90"/>
      <c r="U72" s="90"/>
      <c r="V72" s="90"/>
      <c r="W72" s="90"/>
      <c r="X72" s="90"/>
      <c r="Y72" s="90"/>
      <c r="Z72" s="90"/>
      <c r="AA72" s="90"/>
      <c r="AB72" s="90"/>
      <c r="AC72" s="90"/>
      <c r="AD72" s="90"/>
      <c r="AE72" s="90"/>
      <c r="AF72" s="90"/>
    </row>
    <row r="73" spans="1:61" x14ac:dyDescent="0.2">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row>
    <row r="74" spans="1:61" x14ac:dyDescent="0.2">
      <c r="A74" s="90"/>
      <c r="B74" s="90"/>
      <c r="C74" s="90"/>
      <c r="D74" s="90"/>
      <c r="E74" s="90"/>
      <c r="F74" s="90"/>
      <c r="G74" s="90"/>
      <c r="H74" s="90"/>
      <c r="I74" s="90"/>
      <c r="J74" s="90"/>
      <c r="K74" s="90"/>
      <c r="L74" s="90"/>
      <c r="M74" s="90"/>
      <c r="N74" s="90"/>
      <c r="O74" s="90"/>
      <c r="P74" s="90"/>
      <c r="Q74" s="90"/>
      <c r="R74" s="90"/>
      <c r="S74" s="90"/>
      <c r="T74" s="90"/>
      <c r="U74" s="90"/>
      <c r="V74" s="90"/>
      <c r="W74" s="90"/>
      <c r="X74" s="90"/>
      <c r="Y74" s="90"/>
      <c r="Z74" s="90"/>
      <c r="AA74" s="90"/>
      <c r="AB74" s="90"/>
      <c r="AC74" s="90"/>
      <c r="AD74" s="90"/>
      <c r="AE74" s="90"/>
      <c r="AF74" s="90"/>
    </row>
    <row r="75" spans="1:61" x14ac:dyDescent="0.2">
      <c r="A75" s="90"/>
      <c r="B75" s="90"/>
      <c r="C75" s="90"/>
      <c r="D75" s="90"/>
      <c r="E75" s="90"/>
      <c r="F75" s="90"/>
      <c r="G75" s="90"/>
      <c r="H75" s="90"/>
      <c r="I75" s="90"/>
      <c r="J75" s="90"/>
      <c r="K75" s="90"/>
      <c r="L75" s="90"/>
      <c r="M75" s="90"/>
      <c r="N75" s="90"/>
      <c r="O75" s="90"/>
      <c r="P75" s="90"/>
      <c r="Q75" s="90"/>
      <c r="R75" s="90"/>
      <c r="S75" s="90"/>
      <c r="T75" s="90"/>
      <c r="U75" s="90"/>
      <c r="V75" s="90"/>
      <c r="W75" s="90"/>
      <c r="X75" s="90"/>
      <c r="Y75" s="90"/>
      <c r="Z75" s="90"/>
      <c r="AA75" s="90"/>
      <c r="AB75" s="90"/>
      <c r="AC75" s="90"/>
      <c r="AD75" s="90"/>
      <c r="AE75" s="90"/>
      <c r="AF75" s="90"/>
    </row>
    <row r="76" spans="1:61" x14ac:dyDescent="0.2">
      <c r="A76" s="90"/>
      <c r="B76" s="90"/>
      <c r="C76" s="90"/>
      <c r="D76" s="90"/>
      <c r="E76" s="90"/>
      <c r="F76" s="90"/>
      <c r="G76" s="90"/>
      <c r="H76" s="90"/>
      <c r="I76" s="90"/>
      <c r="J76" s="90"/>
      <c r="K76" s="90"/>
      <c r="L76" s="90"/>
      <c r="M76" s="90"/>
      <c r="N76" s="90"/>
      <c r="O76" s="90"/>
      <c r="P76" s="90"/>
      <c r="Q76" s="90"/>
      <c r="R76" s="90"/>
      <c r="S76" s="90"/>
      <c r="T76" s="90"/>
      <c r="U76" s="90"/>
      <c r="V76" s="90"/>
      <c r="W76" s="90"/>
      <c r="X76" s="90"/>
      <c r="Y76" s="90"/>
      <c r="Z76" s="90"/>
      <c r="AA76" s="90"/>
      <c r="AB76" s="90"/>
      <c r="AC76" s="90"/>
      <c r="AD76" s="90"/>
      <c r="AE76" s="90"/>
      <c r="AF76" s="90"/>
    </row>
    <row r="77" spans="1:61" x14ac:dyDescent="0.2">
      <c r="A77" s="90"/>
      <c r="B77" s="90"/>
      <c r="C77" s="90"/>
      <c r="D77" s="90"/>
      <c r="E77" s="90"/>
      <c r="F77" s="90"/>
      <c r="G77" s="90"/>
      <c r="H77" s="90"/>
      <c r="I77" s="90"/>
      <c r="J77" s="90"/>
      <c r="K77" s="90"/>
      <c r="L77" s="90"/>
      <c r="M77" s="90"/>
      <c r="N77" s="90"/>
      <c r="O77" s="90"/>
      <c r="P77" s="90"/>
      <c r="Q77" s="90"/>
      <c r="R77" s="90"/>
      <c r="S77" s="90"/>
      <c r="T77" s="90"/>
      <c r="U77" s="90"/>
      <c r="V77" s="90"/>
      <c r="W77" s="90"/>
      <c r="X77" s="90"/>
      <c r="Y77" s="90"/>
      <c r="Z77" s="90"/>
      <c r="AA77" s="90"/>
      <c r="AB77" s="90"/>
      <c r="AC77" s="90"/>
      <c r="AD77" s="90"/>
      <c r="AE77" s="90"/>
      <c r="AF77" s="90"/>
    </row>
    <row r="78" spans="1:61" x14ac:dyDescent="0.2">
      <c r="A78" s="90"/>
      <c r="B78" s="90"/>
      <c r="C78" s="90"/>
      <c r="D78" s="90"/>
      <c r="E78" s="90"/>
      <c r="F78" s="90"/>
      <c r="G78" s="90"/>
      <c r="H78" s="90"/>
      <c r="I78" s="90"/>
      <c r="J78" s="90"/>
      <c r="K78" s="90"/>
      <c r="L78" s="90"/>
      <c r="M78" s="90"/>
      <c r="N78" s="90"/>
      <c r="O78" s="90"/>
      <c r="P78" s="90"/>
      <c r="Q78" s="90"/>
      <c r="R78" s="90"/>
      <c r="S78" s="90"/>
      <c r="T78" s="90"/>
      <c r="U78" s="90"/>
      <c r="V78" s="90"/>
      <c r="W78" s="90"/>
      <c r="X78" s="90"/>
      <c r="Y78" s="90"/>
      <c r="Z78" s="90"/>
      <c r="AA78" s="90"/>
      <c r="AB78" s="90"/>
      <c r="AC78" s="90"/>
      <c r="AD78" s="90"/>
      <c r="AE78" s="90"/>
      <c r="AF78" s="90"/>
    </row>
    <row r="79" spans="1:61" x14ac:dyDescent="0.2">
      <c r="A79" s="90"/>
      <c r="B79" s="90"/>
      <c r="C79" s="90"/>
      <c r="D79" s="90"/>
      <c r="E79" s="90"/>
      <c r="F79" s="90"/>
      <c r="G79" s="90"/>
      <c r="H79" s="90"/>
      <c r="I79" s="90"/>
      <c r="J79" s="90"/>
      <c r="K79" s="90"/>
      <c r="L79" s="90"/>
      <c r="M79" s="90"/>
      <c r="N79" s="90"/>
      <c r="O79" s="90"/>
      <c r="P79" s="90"/>
      <c r="Q79" s="90"/>
      <c r="R79" s="90"/>
      <c r="S79" s="90"/>
      <c r="T79" s="90"/>
      <c r="U79" s="90"/>
      <c r="V79" s="90"/>
      <c r="W79" s="90"/>
      <c r="X79" s="90"/>
      <c r="Y79" s="90"/>
      <c r="Z79" s="90"/>
      <c r="AA79" s="90"/>
      <c r="AB79" s="90"/>
      <c r="AC79" s="90"/>
      <c r="AD79" s="90"/>
      <c r="AE79" s="90"/>
      <c r="AF79" s="90"/>
    </row>
    <row r="80" spans="1:61" x14ac:dyDescent="0.2">
      <c r="A80" s="90"/>
      <c r="B80" s="90"/>
      <c r="C80" s="90"/>
      <c r="D80" s="90"/>
      <c r="E80" s="90"/>
      <c r="F80" s="90"/>
      <c r="G80" s="90"/>
      <c r="H80" s="90"/>
      <c r="I80" s="90"/>
      <c r="J80" s="90"/>
      <c r="K80" s="90"/>
      <c r="L80" s="90"/>
      <c r="M80" s="90"/>
      <c r="N80" s="90"/>
      <c r="O80" s="90"/>
      <c r="P80" s="90"/>
      <c r="Q80" s="90"/>
      <c r="R80" s="90"/>
      <c r="S80" s="90"/>
      <c r="T80" s="90"/>
      <c r="U80" s="90"/>
      <c r="V80" s="90"/>
      <c r="W80" s="90"/>
      <c r="X80" s="90"/>
      <c r="Y80" s="90"/>
      <c r="Z80" s="90"/>
      <c r="AA80" s="90"/>
      <c r="AB80" s="90"/>
      <c r="AC80" s="90"/>
      <c r="AD80" s="90"/>
      <c r="AE80" s="90"/>
      <c r="AF80" s="90"/>
    </row>
    <row r="81" spans="1:32" x14ac:dyDescent="0.2">
      <c r="A81" s="90"/>
      <c r="B81" s="90"/>
      <c r="C81" s="90"/>
      <c r="D81" s="90"/>
      <c r="E81" s="90"/>
      <c r="F81" s="90"/>
      <c r="G81" s="90"/>
      <c r="H81" s="90"/>
      <c r="I81" s="90"/>
      <c r="J81" s="90"/>
      <c r="K81" s="90"/>
      <c r="L81" s="90"/>
      <c r="M81" s="90"/>
      <c r="N81" s="90"/>
      <c r="O81" s="90"/>
      <c r="P81" s="90"/>
      <c r="Q81" s="90"/>
      <c r="R81" s="90"/>
      <c r="S81" s="90"/>
      <c r="T81" s="90"/>
      <c r="U81" s="90"/>
      <c r="V81" s="90"/>
      <c r="W81" s="90"/>
      <c r="X81" s="90"/>
      <c r="Y81" s="90"/>
      <c r="Z81" s="90"/>
      <c r="AA81" s="90"/>
      <c r="AB81" s="90"/>
      <c r="AC81" s="90"/>
      <c r="AD81" s="90"/>
      <c r="AE81" s="90"/>
      <c r="AF81" s="90"/>
    </row>
    <row r="82" spans="1:32" x14ac:dyDescent="0.2">
      <c r="A82" s="90"/>
      <c r="B82" s="90"/>
      <c r="C82" s="90"/>
      <c r="D82" s="90"/>
      <c r="E82" s="90"/>
      <c r="F82" s="90"/>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row>
    <row r="83" spans="1:32" x14ac:dyDescent="0.2">
      <c r="A83" s="90"/>
      <c r="B83" s="90"/>
      <c r="C83" s="90"/>
      <c r="D83" s="90"/>
      <c r="E83" s="90"/>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row>
    <row r="84" spans="1:32" x14ac:dyDescent="0.2">
      <c r="A84" s="90"/>
      <c r="B84" s="90"/>
      <c r="C84" s="90"/>
      <c r="D84" s="90"/>
      <c r="E84" s="90"/>
      <c r="F84" s="90"/>
      <c r="G84" s="90"/>
      <c r="H84" s="90"/>
      <c r="I84" s="90"/>
      <c r="J84" s="90"/>
      <c r="K84" s="90"/>
      <c r="L84" s="90"/>
      <c r="M84" s="90"/>
      <c r="N84" s="90"/>
      <c r="O84" s="90"/>
      <c r="P84" s="90"/>
      <c r="Q84" s="90"/>
      <c r="R84" s="90"/>
      <c r="S84" s="90"/>
      <c r="T84" s="90"/>
      <c r="U84" s="90"/>
      <c r="V84" s="90"/>
      <c r="W84" s="90"/>
      <c r="X84" s="90"/>
      <c r="Y84" s="90"/>
      <c r="Z84" s="90"/>
      <c r="AA84" s="90"/>
      <c r="AB84" s="90"/>
      <c r="AC84" s="90"/>
      <c r="AD84" s="90"/>
      <c r="AE84" s="90"/>
      <c r="AF84" s="90"/>
    </row>
    <row r="85" spans="1:32" x14ac:dyDescent="0.2">
      <c r="B85" s="90"/>
      <c r="C85" s="90"/>
      <c r="D85" s="90"/>
      <c r="E85" s="90"/>
      <c r="F85" s="90"/>
      <c r="G85" s="90"/>
      <c r="H85" s="90"/>
      <c r="I85" s="90"/>
      <c r="J85" s="90"/>
      <c r="K85" s="90"/>
      <c r="L85" s="90"/>
      <c r="M85" s="90"/>
      <c r="N85" s="90"/>
      <c r="O85" s="90"/>
      <c r="P85" s="90"/>
      <c r="Q85" s="90"/>
      <c r="R85" s="90"/>
      <c r="S85" s="90"/>
      <c r="T85" s="90"/>
      <c r="U85" s="90"/>
      <c r="V85" s="90"/>
      <c r="W85" s="90"/>
      <c r="X85" s="90"/>
      <c r="Y85" s="90"/>
      <c r="Z85" s="90"/>
      <c r="AA85" s="90"/>
      <c r="AB85" s="90"/>
      <c r="AC85" s="90"/>
      <c r="AD85" s="90"/>
      <c r="AE85" s="90"/>
      <c r="AF85" s="90"/>
    </row>
    <row r="86" spans="1:32" x14ac:dyDescent="0.2">
      <c r="B86" s="90"/>
      <c r="C86" s="90"/>
      <c r="D86" s="90"/>
      <c r="E86" s="90"/>
      <c r="F86" s="90"/>
      <c r="G86" s="90"/>
      <c r="H86" s="90"/>
      <c r="I86" s="90"/>
      <c r="J86" s="90"/>
      <c r="K86" s="90"/>
      <c r="L86" s="90"/>
      <c r="M86" s="90"/>
      <c r="N86" s="90"/>
      <c r="O86" s="90"/>
      <c r="P86" s="90"/>
      <c r="Q86" s="90"/>
      <c r="R86" s="90"/>
      <c r="S86" s="90"/>
      <c r="T86" s="90"/>
      <c r="U86" s="90"/>
      <c r="V86" s="90"/>
      <c r="W86" s="90"/>
      <c r="X86" s="90"/>
      <c r="Y86" s="90"/>
      <c r="Z86" s="90"/>
      <c r="AA86" s="90"/>
      <c r="AB86" s="90"/>
      <c r="AC86" s="90"/>
      <c r="AD86" s="90"/>
      <c r="AE86" s="90"/>
      <c r="AF86" s="90"/>
    </row>
  </sheetData>
  <mergeCells count="5">
    <mergeCell ref="A2:F2"/>
    <mergeCell ref="A3:A4"/>
    <mergeCell ref="B9:F9"/>
    <mergeCell ref="A12:G12"/>
    <mergeCell ref="A13:G13"/>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70" zoomScaleNormal="70" zoomScaleSheetLayoutView="100" workbookViewId="0"/>
  </sheetViews>
  <sheetFormatPr defaultRowHeight="27.75" customHeight="1" x14ac:dyDescent="0.2"/>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x14ac:dyDescent="0.2">
      <c r="A1" s="31" t="s">
        <v>82</v>
      </c>
      <c r="B1" s="2"/>
      <c r="C1" s="1"/>
      <c r="F1" s="2"/>
      <c r="G1" s="7"/>
      <c r="H1" s="3"/>
      <c r="I1" s="3"/>
    </row>
    <row r="2" spans="1:9" s="33" customFormat="1" ht="22.5" customHeight="1" x14ac:dyDescent="0.2">
      <c r="A2" s="215" t="str">
        <f>[1]Overview!B4&amp; " - Effective from "&amp;[1]Overview!D4&amp;" - "&amp;[1]Overview!E4&amp;" Nodal/Zonal charges"</f>
        <v>The Electricity Network Company  - Effective from April 2012 - INDICATIVE Nodal/Zonal charges</v>
      </c>
      <c r="B2" s="216"/>
      <c r="C2" s="216"/>
      <c r="D2" s="216"/>
      <c r="E2" s="216"/>
      <c r="F2" s="217"/>
    </row>
    <row r="3" spans="1:9" ht="60.75" customHeight="1" x14ac:dyDescent="0.2">
      <c r="A3" s="18" t="s">
        <v>268</v>
      </c>
      <c r="B3" s="18" t="s">
        <v>269</v>
      </c>
      <c r="C3" s="18" t="s">
        <v>270</v>
      </c>
      <c r="D3" s="18" t="s">
        <v>271</v>
      </c>
      <c r="E3" s="18" t="s">
        <v>272</v>
      </c>
      <c r="F3" s="18" t="s">
        <v>273</v>
      </c>
    </row>
    <row r="4" spans="1:9" ht="21.75" customHeight="1" x14ac:dyDescent="0.2">
      <c r="A4" s="41"/>
      <c r="B4" s="42"/>
      <c r="C4" s="42"/>
      <c r="D4" s="42"/>
      <c r="E4" s="42"/>
      <c r="F4" s="42"/>
    </row>
    <row r="5" spans="1:9" ht="21.75" customHeight="1" x14ac:dyDescent="0.2">
      <c r="A5" s="41"/>
      <c r="B5" s="42"/>
      <c r="C5" s="42"/>
      <c r="D5" s="42"/>
      <c r="E5" s="42"/>
      <c r="F5" s="42"/>
    </row>
    <row r="6" spans="1:9" ht="21.75" customHeight="1" x14ac:dyDescent="0.2">
      <c r="A6" s="41"/>
      <c r="B6" s="42"/>
      <c r="C6" s="42"/>
      <c r="D6" s="42"/>
      <c r="E6" s="42"/>
      <c r="F6" s="42"/>
    </row>
    <row r="7" spans="1:9" ht="21.75" customHeight="1" x14ac:dyDescent="0.2">
      <c r="A7" s="41"/>
      <c r="B7" s="42"/>
      <c r="C7" s="42"/>
      <c r="D7" s="42"/>
      <c r="E7" s="42"/>
      <c r="F7" s="42"/>
    </row>
    <row r="8" spans="1:9" ht="21.75" customHeight="1" x14ac:dyDescent="0.2">
      <c r="A8" s="41"/>
      <c r="B8" s="42"/>
      <c r="C8" s="42"/>
      <c r="D8" s="42"/>
      <c r="E8" s="42"/>
      <c r="F8" s="42"/>
    </row>
    <row r="9" spans="1:9" ht="21.75" customHeight="1" x14ac:dyDescent="0.2">
      <c r="A9" s="41"/>
      <c r="B9" s="42"/>
      <c r="C9" s="42"/>
      <c r="D9" s="42"/>
      <c r="E9" s="42"/>
      <c r="F9" s="42"/>
    </row>
    <row r="10" spans="1:9" ht="21.75" customHeight="1" x14ac:dyDescent="0.2">
      <c r="A10" s="41"/>
      <c r="B10" s="42"/>
      <c r="C10" s="42"/>
      <c r="D10" s="42"/>
      <c r="E10" s="42"/>
      <c r="F10" s="42"/>
    </row>
    <row r="11" spans="1:9" ht="21.75" customHeight="1" x14ac:dyDescent="0.2">
      <c r="A11" s="41"/>
      <c r="B11" s="42"/>
      <c r="C11" s="42"/>
      <c r="D11" s="42"/>
      <c r="E11" s="42"/>
      <c r="F11" s="42"/>
    </row>
    <row r="12" spans="1:9" ht="21.75" customHeight="1" x14ac:dyDescent="0.2">
      <c r="A12" s="41"/>
      <c r="B12" s="42"/>
      <c r="C12" s="42"/>
      <c r="D12" s="42"/>
      <c r="E12" s="42"/>
      <c r="F12" s="42"/>
    </row>
    <row r="13" spans="1:9" ht="21.75" customHeight="1" x14ac:dyDescent="0.2">
      <c r="A13" s="41"/>
      <c r="B13" s="42"/>
      <c r="C13" s="42"/>
      <c r="D13" s="42"/>
      <c r="E13" s="42"/>
      <c r="F13" s="42"/>
    </row>
    <row r="14" spans="1:9" ht="21.75" customHeight="1" x14ac:dyDescent="0.2">
      <c r="A14" s="41"/>
      <c r="B14" s="42"/>
      <c r="C14" s="42"/>
      <c r="D14" s="42"/>
      <c r="E14" s="42"/>
      <c r="F14" s="42"/>
    </row>
    <row r="15" spans="1:9" ht="21.75" customHeight="1" x14ac:dyDescent="0.2">
      <c r="A15" s="41"/>
      <c r="B15" s="42"/>
      <c r="C15" s="42"/>
      <c r="D15" s="42"/>
      <c r="E15" s="42"/>
      <c r="F15" s="42"/>
    </row>
    <row r="16" spans="1:9" ht="21.75" customHeight="1" x14ac:dyDescent="0.2">
      <c r="A16" s="41"/>
      <c r="B16" s="42"/>
      <c r="C16" s="42"/>
      <c r="D16" s="42"/>
      <c r="E16" s="42"/>
      <c r="F16" s="42"/>
    </row>
    <row r="17" spans="1:6" ht="21.75" customHeight="1" x14ac:dyDescent="0.2">
      <c r="A17" s="41"/>
      <c r="B17" s="42"/>
      <c r="C17" s="42"/>
      <c r="D17" s="42"/>
      <c r="E17" s="42"/>
      <c r="F17" s="42"/>
    </row>
    <row r="18" spans="1:6" ht="21.75" customHeight="1" x14ac:dyDescent="0.2">
      <c r="A18" s="41"/>
      <c r="B18" s="42"/>
      <c r="C18" s="42"/>
      <c r="D18" s="42"/>
      <c r="E18" s="42"/>
      <c r="F18" s="42"/>
    </row>
    <row r="19" spans="1:6" ht="21.75" customHeight="1" x14ac:dyDescent="0.2">
      <c r="A19" s="41"/>
      <c r="B19" s="42"/>
      <c r="C19" s="42"/>
      <c r="D19" s="42"/>
      <c r="E19" s="42"/>
      <c r="F19" s="42"/>
    </row>
    <row r="20" spans="1:6" ht="21.75" customHeight="1" x14ac:dyDescent="0.2">
      <c r="A20" s="41"/>
      <c r="B20" s="42"/>
      <c r="C20" s="42"/>
      <c r="D20" s="42"/>
      <c r="E20" s="42"/>
      <c r="F20" s="42"/>
    </row>
    <row r="21" spans="1:6" ht="21.75" customHeight="1" x14ac:dyDescent="0.2">
      <c r="A21" s="41"/>
      <c r="B21" s="42"/>
      <c r="C21" s="42"/>
      <c r="D21" s="42"/>
      <c r="E21" s="42"/>
      <c r="F21" s="42"/>
    </row>
    <row r="22" spans="1:6" ht="21.75" customHeight="1" x14ac:dyDescent="0.2">
      <c r="A22" s="41"/>
      <c r="B22" s="42"/>
      <c r="C22" s="42"/>
      <c r="D22" s="42"/>
      <c r="E22" s="42"/>
      <c r="F22" s="42"/>
    </row>
    <row r="23" spans="1:6" ht="21.75" customHeight="1" x14ac:dyDescent="0.2">
      <c r="A23" s="41"/>
      <c r="B23" s="42"/>
      <c r="C23" s="42"/>
      <c r="D23" s="42"/>
      <c r="E23" s="42"/>
      <c r="F23" s="42"/>
    </row>
    <row r="24" spans="1:6" ht="21.75" customHeight="1" x14ac:dyDescent="0.2">
      <c r="A24" s="41"/>
      <c r="B24" s="42"/>
      <c r="C24" s="42"/>
      <c r="D24" s="42"/>
      <c r="E24" s="42"/>
      <c r="F24" s="42"/>
    </row>
    <row r="25" spans="1:6" ht="21.75" customHeight="1" x14ac:dyDescent="0.2">
      <c r="A25" s="41"/>
      <c r="B25" s="42"/>
      <c r="C25" s="42"/>
      <c r="D25" s="42"/>
      <c r="E25" s="42"/>
      <c r="F25" s="42"/>
    </row>
    <row r="26" spans="1:6" ht="21.75" customHeight="1" x14ac:dyDescent="0.2">
      <c r="A26" s="41"/>
      <c r="B26" s="42"/>
      <c r="C26" s="42"/>
      <c r="D26" s="42"/>
      <c r="E26" s="42"/>
      <c r="F26" s="42"/>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zoomScale="80" zoomScaleNormal="80" zoomScaleSheetLayoutView="100" workbookViewId="0"/>
  </sheetViews>
  <sheetFormatPr defaultRowHeight="27.75" customHeight="1" x14ac:dyDescent="0.2"/>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x14ac:dyDescent="0.2">
      <c r="A1" s="31" t="s">
        <v>82</v>
      </c>
      <c r="D1" s="32"/>
      <c r="E1" s="218" t="s">
        <v>286</v>
      </c>
      <c r="F1" s="218"/>
    </row>
    <row r="2" spans="1:13" ht="27.75" customHeight="1" x14ac:dyDescent="0.2">
      <c r="A2" s="219" t="s">
        <v>287</v>
      </c>
      <c r="B2" s="220"/>
      <c r="C2" s="220"/>
      <c r="D2" s="220"/>
      <c r="E2" s="220"/>
      <c r="F2" s="220"/>
      <c r="G2" s="220"/>
      <c r="H2" s="220"/>
      <c r="I2" s="220"/>
      <c r="J2" s="220"/>
      <c r="K2" s="220"/>
      <c r="L2" s="220"/>
      <c r="M2" s="221"/>
    </row>
    <row r="3" spans="1:13" ht="17.25" customHeight="1" x14ac:dyDescent="0.2">
      <c r="A3" s="31"/>
      <c r="D3" s="32"/>
    </row>
    <row r="4" spans="1:13" s="33" customFormat="1" ht="25.5" customHeight="1" x14ac:dyDescent="0.2">
      <c r="A4" s="184" t="str">
        <f>[2]Overview!B4&amp; " - Effective from "&amp;[2]Overview!D4&amp;" - "&amp;[2]Overview!E4&amp;" New Designated EHV Charges"</f>
        <v>Example Area Network - Effective from TBA - Draft New Designated EHV Charges</v>
      </c>
      <c r="B4" s="185"/>
      <c r="C4" s="185"/>
      <c r="D4" s="185"/>
      <c r="E4" s="185"/>
      <c r="F4" s="185"/>
      <c r="G4" s="185"/>
      <c r="H4" s="185"/>
      <c r="I4" s="185"/>
      <c r="J4" s="185"/>
      <c r="K4" s="185"/>
      <c r="L4" s="185"/>
      <c r="M4" s="186"/>
    </row>
    <row r="5" spans="1:13" ht="62.25" customHeight="1" x14ac:dyDescent="0.2">
      <c r="A5" s="39" t="s">
        <v>288</v>
      </c>
      <c r="B5" s="39" t="s">
        <v>289</v>
      </c>
      <c r="C5" s="39" t="s">
        <v>290</v>
      </c>
      <c r="D5" s="39" t="s">
        <v>291</v>
      </c>
      <c r="E5" s="44" t="s">
        <v>292</v>
      </c>
      <c r="F5" s="44" t="s">
        <v>293</v>
      </c>
      <c r="G5" s="44" t="s">
        <v>294</v>
      </c>
      <c r="H5" s="44" t="s">
        <v>295</v>
      </c>
      <c r="I5" s="44" t="s">
        <v>296</v>
      </c>
      <c r="J5" s="44" t="s">
        <v>297</v>
      </c>
      <c r="K5" s="44" t="s">
        <v>298</v>
      </c>
      <c r="L5" s="44" t="s">
        <v>299</v>
      </c>
      <c r="M5" s="44" t="s">
        <v>300</v>
      </c>
    </row>
    <row r="6" spans="1:13" ht="22.5" customHeight="1" x14ac:dyDescent="0.2">
      <c r="A6" s="45" t="s">
        <v>233</v>
      </c>
      <c r="B6" s="46" t="s">
        <v>301</v>
      </c>
      <c r="C6" s="46"/>
      <c r="D6" s="46"/>
      <c r="E6" s="47"/>
      <c r="F6" s="48"/>
      <c r="G6" s="49"/>
      <c r="H6" s="49"/>
      <c r="I6" s="49"/>
      <c r="J6" s="50"/>
      <c r="K6" s="51"/>
      <c r="L6" s="51"/>
      <c r="M6" s="49"/>
    </row>
    <row r="7" spans="1:13" ht="22.5" customHeight="1" x14ac:dyDescent="0.2">
      <c r="A7" s="45" t="s">
        <v>234</v>
      </c>
      <c r="B7" s="46" t="s">
        <v>302</v>
      </c>
      <c r="C7" s="46"/>
      <c r="D7" s="46"/>
      <c r="E7" s="47"/>
      <c r="F7" s="48"/>
      <c r="G7" s="49"/>
      <c r="H7" s="49"/>
      <c r="I7" s="49"/>
      <c r="J7" s="50"/>
      <c r="K7" s="51"/>
      <c r="L7" s="51"/>
      <c r="M7" s="49"/>
    </row>
    <row r="8" spans="1:13" ht="22.5" customHeight="1" x14ac:dyDescent="0.2">
      <c r="A8" s="45" t="s">
        <v>235</v>
      </c>
      <c r="B8" s="46" t="s">
        <v>303</v>
      </c>
      <c r="C8" s="46"/>
      <c r="D8" s="46"/>
      <c r="E8" s="47"/>
      <c r="F8" s="48"/>
      <c r="G8" s="49"/>
      <c r="H8" s="49"/>
      <c r="I8" s="49"/>
      <c r="J8" s="50"/>
      <c r="K8" s="51"/>
      <c r="L8" s="51"/>
      <c r="M8" s="49"/>
    </row>
    <row r="9" spans="1:13" ht="22.5" customHeight="1" x14ac:dyDescent="0.2">
      <c r="A9" s="45" t="s">
        <v>236</v>
      </c>
      <c r="B9" s="46" t="s">
        <v>304</v>
      </c>
      <c r="C9" s="46"/>
      <c r="D9" s="46"/>
      <c r="E9" s="47"/>
      <c r="F9" s="48"/>
      <c r="G9" s="49"/>
      <c r="H9" s="49"/>
      <c r="I9" s="49"/>
      <c r="J9" s="50"/>
      <c r="K9" s="51"/>
      <c r="L9" s="51"/>
      <c r="M9" s="49"/>
    </row>
    <row r="10" spans="1:13" ht="22.5" customHeight="1" x14ac:dyDescent="0.2">
      <c r="A10" s="45" t="s">
        <v>237</v>
      </c>
      <c r="B10" s="46" t="s">
        <v>305</v>
      </c>
      <c r="C10" s="46"/>
      <c r="D10" s="46"/>
      <c r="E10" s="47"/>
      <c r="F10" s="48"/>
      <c r="G10" s="49"/>
      <c r="H10" s="49"/>
      <c r="I10" s="49"/>
      <c r="J10" s="50"/>
      <c r="K10" s="51"/>
      <c r="L10" s="51"/>
      <c r="M10" s="49"/>
    </row>
    <row r="11" spans="1:13" ht="22.5" customHeight="1" x14ac:dyDescent="0.2">
      <c r="A11" s="45" t="s">
        <v>238</v>
      </c>
      <c r="B11" s="46" t="s">
        <v>306</v>
      </c>
      <c r="C11" s="46"/>
      <c r="D11" s="46"/>
      <c r="E11" s="47"/>
      <c r="F11" s="48"/>
      <c r="G11" s="49"/>
      <c r="H11" s="49"/>
      <c r="I11" s="49"/>
      <c r="J11" s="50"/>
      <c r="K11" s="51"/>
      <c r="L11" s="51"/>
      <c r="M11" s="49"/>
    </row>
    <row r="12" spans="1:13" ht="22.5" customHeight="1" x14ac:dyDescent="0.2">
      <c r="A12" s="45" t="s">
        <v>239</v>
      </c>
      <c r="B12" s="46" t="s">
        <v>307</v>
      </c>
      <c r="C12" s="46"/>
      <c r="D12" s="46"/>
      <c r="E12" s="47"/>
      <c r="F12" s="48"/>
      <c r="G12" s="49"/>
      <c r="H12" s="49"/>
      <c r="I12" s="49"/>
      <c r="J12" s="50"/>
      <c r="K12" s="51"/>
      <c r="L12" s="51"/>
      <c r="M12" s="49"/>
    </row>
    <row r="13" spans="1:13" ht="22.5" customHeight="1" x14ac:dyDescent="0.2">
      <c r="A13" s="45" t="s">
        <v>240</v>
      </c>
      <c r="B13" s="46" t="s">
        <v>308</v>
      </c>
      <c r="C13" s="46"/>
      <c r="D13" s="46"/>
      <c r="E13" s="47"/>
      <c r="F13" s="48"/>
      <c r="G13" s="49"/>
      <c r="H13" s="49"/>
      <c r="I13" s="49"/>
      <c r="J13" s="50"/>
      <c r="K13" s="51"/>
      <c r="L13" s="51"/>
      <c r="M13" s="49"/>
    </row>
    <row r="14" spans="1:13" ht="22.5" customHeight="1" x14ac:dyDescent="0.2">
      <c r="A14" s="45" t="s">
        <v>241</v>
      </c>
      <c r="B14" s="46" t="s">
        <v>309</v>
      </c>
      <c r="C14" s="46"/>
      <c r="D14" s="46"/>
      <c r="E14" s="47"/>
      <c r="F14" s="48"/>
      <c r="G14" s="49"/>
      <c r="H14" s="49"/>
      <c r="I14" s="49"/>
      <c r="J14" s="50"/>
      <c r="K14" s="51"/>
      <c r="L14" s="51"/>
      <c r="M14" s="49"/>
    </row>
    <row r="15" spans="1:13" ht="22.5" customHeight="1" x14ac:dyDescent="0.2">
      <c r="A15" s="45" t="s">
        <v>242</v>
      </c>
      <c r="B15" s="46" t="s">
        <v>310</v>
      </c>
      <c r="C15" s="46"/>
      <c r="D15" s="46"/>
      <c r="E15" s="47"/>
      <c r="F15" s="48"/>
      <c r="G15" s="49"/>
      <c r="H15" s="49"/>
      <c r="I15" s="49"/>
      <c r="J15" s="50"/>
      <c r="K15" s="51"/>
      <c r="L15" s="51"/>
      <c r="M15" s="49"/>
    </row>
    <row r="17" spans="1:15" ht="27.75" customHeight="1" x14ac:dyDescent="0.2">
      <c r="A17" s="222" t="str">
        <f>[2]Overview!B4&amp; " - Effective from "&amp;[2]Overview!D4&amp;" - "&amp;[2]Overview!E4&amp;" New Designated EHV Line Loss Factors"</f>
        <v>Example Area Network - Effective from TBA - Draft New Designated EHV Line Loss Factors</v>
      </c>
      <c r="B17" s="223"/>
      <c r="C17" s="223"/>
      <c r="D17" s="223"/>
      <c r="E17" s="223"/>
      <c r="F17" s="223"/>
      <c r="G17" s="223"/>
      <c r="H17" s="223"/>
      <c r="I17" s="223"/>
      <c r="J17" s="223"/>
      <c r="K17" s="223"/>
      <c r="L17" s="223"/>
      <c r="M17" s="223"/>
      <c r="N17" s="223"/>
      <c r="O17" s="223"/>
    </row>
    <row r="18" spans="1:15" ht="43.5" customHeight="1" x14ac:dyDescent="0.2">
      <c r="A18" s="39" t="s">
        <v>288</v>
      </c>
      <c r="B18" s="39" t="s">
        <v>289</v>
      </c>
      <c r="C18" s="39" t="s">
        <v>290</v>
      </c>
      <c r="D18" s="39" t="s">
        <v>291</v>
      </c>
      <c r="E18" s="44" t="s">
        <v>292</v>
      </c>
      <c r="F18" s="52" t="s">
        <v>311</v>
      </c>
      <c r="G18" s="52" t="s">
        <v>312</v>
      </c>
      <c r="H18" s="52" t="s">
        <v>313</v>
      </c>
      <c r="I18" s="52" t="s">
        <v>314</v>
      </c>
      <c r="J18" s="52" t="s">
        <v>315</v>
      </c>
      <c r="K18" s="53" t="s">
        <v>316</v>
      </c>
      <c r="L18" s="53" t="s">
        <v>317</v>
      </c>
      <c r="M18" s="53" t="s">
        <v>318</v>
      </c>
      <c r="N18" s="53" t="s">
        <v>319</v>
      </c>
      <c r="O18" s="53" t="s">
        <v>320</v>
      </c>
    </row>
    <row r="19" spans="1:15" ht="21.75" customHeight="1" x14ac:dyDescent="0.2">
      <c r="A19" s="45" t="s">
        <v>233</v>
      </c>
      <c r="B19" s="46" t="s">
        <v>301</v>
      </c>
      <c r="C19" s="46"/>
      <c r="D19" s="46"/>
      <c r="E19" s="47"/>
      <c r="F19" s="54"/>
      <c r="G19" s="54"/>
      <c r="H19" s="55"/>
      <c r="I19" s="56"/>
      <c r="J19" s="56"/>
      <c r="K19" s="57"/>
      <c r="L19" s="57"/>
      <c r="M19" s="57"/>
      <c r="N19" s="57"/>
      <c r="O19" s="57"/>
    </row>
    <row r="20" spans="1:15" ht="21.75" customHeight="1" x14ac:dyDescent="0.2">
      <c r="A20" s="45" t="s">
        <v>234</v>
      </c>
      <c r="B20" s="46" t="s">
        <v>302</v>
      </c>
      <c r="C20" s="46"/>
      <c r="D20" s="46"/>
      <c r="E20" s="47"/>
      <c r="F20" s="54"/>
      <c r="G20" s="54"/>
      <c r="H20" s="55"/>
      <c r="I20" s="56"/>
      <c r="J20" s="56"/>
      <c r="K20" s="57"/>
      <c r="L20" s="57"/>
      <c r="M20" s="57"/>
      <c r="N20" s="57"/>
      <c r="O20" s="57"/>
    </row>
    <row r="21" spans="1:15" ht="21.75" customHeight="1" x14ac:dyDescent="0.2">
      <c r="A21" s="45" t="s">
        <v>235</v>
      </c>
      <c r="B21" s="46" t="s">
        <v>303</v>
      </c>
      <c r="C21" s="46"/>
      <c r="D21" s="46"/>
      <c r="E21" s="47"/>
      <c r="F21" s="54"/>
      <c r="G21" s="54"/>
      <c r="H21" s="55"/>
      <c r="I21" s="56"/>
      <c r="J21" s="56"/>
      <c r="K21" s="57"/>
      <c r="L21" s="57"/>
      <c r="M21" s="57"/>
      <c r="N21" s="57"/>
      <c r="O21" s="57"/>
    </row>
    <row r="22" spans="1:15" ht="21.75" customHeight="1" x14ac:dyDescent="0.2">
      <c r="A22" s="45" t="s">
        <v>236</v>
      </c>
      <c r="B22" s="46" t="s">
        <v>304</v>
      </c>
      <c r="C22" s="46"/>
      <c r="D22" s="46"/>
      <c r="E22" s="47"/>
      <c r="F22" s="54"/>
      <c r="G22" s="54"/>
      <c r="H22" s="55"/>
      <c r="I22" s="56"/>
      <c r="J22" s="56"/>
      <c r="K22" s="57"/>
      <c r="L22" s="57"/>
      <c r="M22" s="57"/>
      <c r="N22" s="57"/>
      <c r="O22" s="57"/>
    </row>
    <row r="23" spans="1:15" ht="21.75" customHeight="1" x14ac:dyDescent="0.2">
      <c r="A23" s="45" t="s">
        <v>237</v>
      </c>
      <c r="B23" s="46" t="s">
        <v>305</v>
      </c>
      <c r="C23" s="46"/>
      <c r="D23" s="46"/>
      <c r="E23" s="47"/>
      <c r="F23" s="54"/>
      <c r="G23" s="54"/>
      <c r="H23" s="55"/>
      <c r="I23" s="56"/>
      <c r="J23" s="56"/>
      <c r="K23" s="57"/>
      <c r="L23" s="57"/>
      <c r="M23" s="57"/>
      <c r="N23" s="57"/>
      <c r="O23" s="57"/>
    </row>
    <row r="24" spans="1:15" ht="21.75" customHeight="1" x14ac:dyDescent="0.2">
      <c r="A24" s="45" t="s">
        <v>238</v>
      </c>
      <c r="B24" s="46" t="s">
        <v>306</v>
      </c>
      <c r="C24" s="46"/>
      <c r="D24" s="46"/>
      <c r="E24" s="47"/>
      <c r="F24" s="54"/>
      <c r="G24" s="54"/>
      <c r="H24" s="55"/>
      <c r="I24" s="56"/>
      <c r="J24" s="56"/>
      <c r="K24" s="57"/>
      <c r="L24" s="57"/>
      <c r="M24" s="57"/>
      <c r="N24" s="57"/>
      <c r="O24" s="57"/>
    </row>
    <row r="25" spans="1:15" ht="21.75" customHeight="1" x14ac:dyDescent="0.2">
      <c r="A25" s="45" t="s">
        <v>239</v>
      </c>
      <c r="B25" s="46" t="s">
        <v>307</v>
      </c>
      <c r="C25" s="46"/>
      <c r="D25" s="46"/>
      <c r="E25" s="47"/>
      <c r="F25" s="54"/>
      <c r="G25" s="54"/>
      <c r="H25" s="55"/>
      <c r="I25" s="56"/>
      <c r="J25" s="56"/>
      <c r="K25" s="57"/>
      <c r="L25" s="57"/>
      <c r="M25" s="57"/>
      <c r="N25" s="57"/>
      <c r="O25" s="57"/>
    </row>
    <row r="26" spans="1:15" ht="21.75" customHeight="1" x14ac:dyDescent="0.2">
      <c r="A26" s="45" t="s">
        <v>240</v>
      </c>
      <c r="B26" s="46" t="s">
        <v>308</v>
      </c>
      <c r="C26" s="46"/>
      <c r="D26" s="46"/>
      <c r="E26" s="47"/>
      <c r="F26" s="54"/>
      <c r="G26" s="54"/>
      <c r="H26" s="55"/>
      <c r="I26" s="56"/>
      <c r="J26" s="56"/>
      <c r="K26" s="57"/>
      <c r="L26" s="57"/>
      <c r="M26" s="57"/>
      <c r="N26" s="57"/>
      <c r="O26" s="57"/>
    </row>
    <row r="27" spans="1:15" ht="21.75" customHeight="1" x14ac:dyDescent="0.2">
      <c r="A27" s="45" t="s">
        <v>241</v>
      </c>
      <c r="B27" s="46" t="s">
        <v>309</v>
      </c>
      <c r="C27" s="46"/>
      <c r="D27" s="46"/>
      <c r="E27" s="47"/>
      <c r="F27" s="54"/>
      <c r="G27" s="54"/>
      <c r="H27" s="55"/>
      <c r="I27" s="56"/>
      <c r="J27" s="56"/>
      <c r="K27" s="57"/>
      <c r="L27" s="57"/>
      <c r="M27" s="57"/>
      <c r="N27" s="57"/>
      <c r="O27" s="57"/>
    </row>
    <row r="28" spans="1:15" ht="21.75" customHeight="1" x14ac:dyDescent="0.2">
      <c r="A28" s="45" t="s">
        <v>242</v>
      </c>
      <c r="B28" s="46" t="s">
        <v>310</v>
      </c>
      <c r="C28" s="46"/>
      <c r="D28" s="46"/>
      <c r="E28" s="47"/>
      <c r="F28" s="54"/>
      <c r="G28" s="54"/>
      <c r="H28" s="55"/>
      <c r="I28" s="56"/>
      <c r="J28" s="56"/>
      <c r="K28" s="57"/>
      <c r="L28" s="57"/>
      <c r="M28" s="57"/>
      <c r="N28" s="57"/>
      <c r="O28" s="57"/>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9"/>
  <sheetViews>
    <sheetView workbookViewId="0"/>
  </sheetViews>
  <sheetFormatPr defaultColWidth="11.5703125" defaultRowHeight="12.75" x14ac:dyDescent="0.2"/>
  <cols>
    <col min="1" max="1" width="13.28515625" style="58" customWidth="1"/>
    <col min="2" max="2" width="11.5703125" style="58" customWidth="1"/>
    <col min="3" max="3" width="37.42578125" style="58" bestFit="1" customWidth="1"/>
    <col min="4" max="4" width="29.7109375" style="59" customWidth="1"/>
    <col min="5" max="5" width="4.85546875" style="58" customWidth="1"/>
    <col min="6" max="6" width="29.140625" style="58" bestFit="1" customWidth="1"/>
    <col min="7" max="7" width="11.5703125" style="58"/>
    <col min="8" max="8" width="60.28515625" style="58" customWidth="1"/>
    <col min="9" max="16384" width="11.5703125" style="58"/>
  </cols>
  <sheetData>
    <row r="1" spans="1:8" ht="27.75" customHeight="1" x14ac:dyDescent="0.2">
      <c r="A1" s="31" t="s">
        <v>82</v>
      </c>
    </row>
    <row r="2" spans="1:8" s="61" customFormat="1" ht="51" x14ac:dyDescent="0.2">
      <c r="A2" s="60" t="s">
        <v>321</v>
      </c>
      <c r="B2" s="60" t="s">
        <v>322</v>
      </c>
      <c r="C2" s="60" t="s">
        <v>323</v>
      </c>
      <c r="D2" s="60" t="s">
        <v>324</v>
      </c>
      <c r="F2" t="s">
        <v>325</v>
      </c>
      <c r="G2" t="s">
        <v>326</v>
      </c>
      <c r="H2" t="s">
        <v>327</v>
      </c>
    </row>
    <row r="3" spans="1:8" x14ac:dyDescent="0.2">
      <c r="A3" s="62" t="s">
        <v>328</v>
      </c>
      <c r="B3" s="62" t="s">
        <v>329</v>
      </c>
      <c r="C3" s="58" t="s">
        <v>330</v>
      </c>
      <c r="D3" s="59" t="s">
        <v>331</v>
      </c>
      <c r="F3"/>
      <c r="G3" s="63">
        <v>40057</v>
      </c>
      <c r="H3" s="64" t="s">
        <v>332</v>
      </c>
    </row>
    <row r="4" spans="1:8" x14ac:dyDescent="0.2">
      <c r="A4" s="62" t="s">
        <v>333</v>
      </c>
      <c r="B4" s="62" t="s">
        <v>334</v>
      </c>
      <c r="C4" s="58" t="s">
        <v>330</v>
      </c>
      <c r="D4" s="59" t="s">
        <v>331</v>
      </c>
      <c r="F4" s="64" t="s">
        <v>335</v>
      </c>
      <c r="G4" s="65">
        <v>40275</v>
      </c>
      <c r="H4" s="66" t="s">
        <v>336</v>
      </c>
    </row>
    <row r="5" spans="1:8" x14ac:dyDescent="0.2">
      <c r="A5" s="62" t="s">
        <v>337</v>
      </c>
      <c r="B5" s="62" t="s">
        <v>338</v>
      </c>
      <c r="C5" s="58" t="s">
        <v>339</v>
      </c>
      <c r="D5" s="59" t="s">
        <v>331</v>
      </c>
      <c r="F5" t="s">
        <v>340</v>
      </c>
      <c r="G5" s="65">
        <v>40347</v>
      </c>
      <c r="H5" t="s">
        <v>341</v>
      </c>
    </row>
    <row r="6" spans="1:8" x14ac:dyDescent="0.2">
      <c r="A6" s="62" t="s">
        <v>342</v>
      </c>
      <c r="B6" s="62" t="s">
        <v>343</v>
      </c>
      <c r="C6" s="58" t="s">
        <v>344</v>
      </c>
      <c r="D6" s="59" t="s">
        <v>331</v>
      </c>
      <c r="F6" t="s">
        <v>345</v>
      </c>
      <c r="G6" s="65">
        <v>41166</v>
      </c>
      <c r="H6" s="64" t="s">
        <v>346</v>
      </c>
    </row>
    <row r="7" spans="1:8" x14ac:dyDescent="0.2">
      <c r="A7" s="62" t="s">
        <v>347</v>
      </c>
      <c r="B7" s="62" t="s">
        <v>348</v>
      </c>
      <c r="C7" s="58" t="s">
        <v>344</v>
      </c>
      <c r="D7" s="59" t="s">
        <v>331</v>
      </c>
      <c r="F7" s="67" t="s">
        <v>349</v>
      </c>
      <c r="G7" s="65">
        <v>41178</v>
      </c>
      <c r="H7" s="66" t="s">
        <v>350</v>
      </c>
    </row>
    <row r="8" spans="1:8" x14ac:dyDescent="0.2">
      <c r="A8" s="62" t="s">
        <v>351</v>
      </c>
      <c r="B8" s="62" t="s">
        <v>352</v>
      </c>
      <c r="C8" s="58" t="s">
        <v>344</v>
      </c>
      <c r="D8" s="59" t="s">
        <v>331</v>
      </c>
    </row>
    <row r="9" spans="1:8" x14ac:dyDescent="0.2">
      <c r="A9" s="62" t="s">
        <v>353</v>
      </c>
      <c r="B9" s="62" t="s">
        <v>354</v>
      </c>
      <c r="C9" s="58" t="s">
        <v>344</v>
      </c>
      <c r="D9" s="59" t="s">
        <v>331</v>
      </c>
    </row>
    <row r="10" spans="1:8" x14ac:dyDescent="0.2">
      <c r="A10" s="62" t="s">
        <v>355</v>
      </c>
      <c r="B10" s="62" t="s">
        <v>356</v>
      </c>
      <c r="C10" s="58" t="s">
        <v>344</v>
      </c>
      <c r="D10" s="59" t="s">
        <v>331</v>
      </c>
    </row>
    <row r="11" spans="1:8" x14ac:dyDescent="0.2">
      <c r="A11" s="62" t="s">
        <v>357</v>
      </c>
      <c r="B11" s="62" t="s">
        <v>358</v>
      </c>
      <c r="C11" s="58" t="s">
        <v>344</v>
      </c>
      <c r="D11" s="59" t="s">
        <v>331</v>
      </c>
    </row>
    <row r="12" spans="1:8" x14ac:dyDescent="0.2">
      <c r="A12" s="62" t="s">
        <v>359</v>
      </c>
      <c r="B12" s="62" t="s">
        <v>360</v>
      </c>
      <c r="C12" s="58" t="s">
        <v>344</v>
      </c>
      <c r="D12" s="59" t="s">
        <v>331</v>
      </c>
    </row>
    <row r="13" spans="1:8" x14ac:dyDescent="0.2">
      <c r="A13" s="62" t="s">
        <v>361</v>
      </c>
      <c r="B13" s="62" t="s">
        <v>362</v>
      </c>
      <c r="C13" s="58" t="s">
        <v>363</v>
      </c>
      <c r="D13" s="59" t="s">
        <v>364</v>
      </c>
    </row>
    <row r="14" spans="1:8" x14ac:dyDescent="0.2">
      <c r="A14" s="62" t="s">
        <v>365</v>
      </c>
      <c r="B14" s="62" t="s">
        <v>366</v>
      </c>
      <c r="C14" s="58" t="s">
        <v>363</v>
      </c>
      <c r="D14" s="59" t="s">
        <v>364</v>
      </c>
    </row>
    <row r="15" spans="1:8" x14ac:dyDescent="0.2">
      <c r="A15" s="62" t="s">
        <v>367</v>
      </c>
      <c r="B15" s="62" t="s">
        <v>368</v>
      </c>
      <c r="C15" s="58" t="s">
        <v>369</v>
      </c>
      <c r="D15" s="59" t="s">
        <v>364</v>
      </c>
    </row>
    <row r="16" spans="1:8" x14ac:dyDescent="0.2">
      <c r="A16" s="62" t="s">
        <v>370</v>
      </c>
      <c r="B16" s="62" t="s">
        <v>371</v>
      </c>
      <c r="C16" s="58" t="s">
        <v>369</v>
      </c>
      <c r="D16" s="59" t="s">
        <v>364</v>
      </c>
    </row>
    <row r="17" spans="1:4" x14ac:dyDescent="0.2">
      <c r="A17" s="62" t="s">
        <v>372</v>
      </c>
      <c r="B17" s="62" t="s">
        <v>373</v>
      </c>
      <c r="C17" s="58" t="s">
        <v>369</v>
      </c>
      <c r="D17" s="59" t="s">
        <v>364</v>
      </c>
    </row>
    <row r="18" spans="1:4" x14ac:dyDescent="0.2">
      <c r="A18" s="62" t="s">
        <v>374</v>
      </c>
      <c r="B18" s="62" t="s">
        <v>375</v>
      </c>
      <c r="C18" s="58" t="s">
        <v>369</v>
      </c>
      <c r="D18" s="59" t="s">
        <v>364</v>
      </c>
    </row>
    <row r="19" spans="1:4" x14ac:dyDescent="0.2">
      <c r="A19" s="62" t="s">
        <v>376</v>
      </c>
      <c r="B19" s="62" t="s">
        <v>377</v>
      </c>
      <c r="C19" s="58" t="s">
        <v>369</v>
      </c>
      <c r="D19" s="59" t="s">
        <v>364</v>
      </c>
    </row>
    <row r="20" spans="1:4" x14ac:dyDescent="0.2">
      <c r="A20" s="62" t="s">
        <v>378</v>
      </c>
      <c r="B20" s="62" t="s">
        <v>379</v>
      </c>
      <c r="C20" s="58" t="s">
        <v>369</v>
      </c>
      <c r="D20" s="59" t="s">
        <v>364</v>
      </c>
    </row>
    <row r="21" spans="1:4" x14ac:dyDescent="0.2">
      <c r="A21" s="62" t="s">
        <v>380</v>
      </c>
      <c r="B21" s="62" t="s">
        <v>381</v>
      </c>
      <c r="C21" s="58" t="s">
        <v>369</v>
      </c>
      <c r="D21" s="59" t="s">
        <v>364</v>
      </c>
    </row>
    <row r="22" spans="1:4" x14ac:dyDescent="0.2">
      <c r="A22" s="62" t="s">
        <v>382</v>
      </c>
      <c r="B22" s="62" t="s">
        <v>383</v>
      </c>
      <c r="C22" s="58" t="s">
        <v>384</v>
      </c>
      <c r="D22" s="59" t="s">
        <v>385</v>
      </c>
    </row>
    <row r="23" spans="1:4" x14ac:dyDescent="0.2">
      <c r="A23" s="62" t="s">
        <v>386</v>
      </c>
      <c r="B23" s="62" t="s">
        <v>387</v>
      </c>
      <c r="C23" s="58" t="s">
        <v>384</v>
      </c>
      <c r="D23" s="59" t="s">
        <v>364</v>
      </c>
    </row>
    <row r="24" spans="1:4" x14ac:dyDescent="0.2">
      <c r="A24" s="62" t="s">
        <v>388</v>
      </c>
      <c r="B24" s="62" t="s">
        <v>389</v>
      </c>
      <c r="C24" s="58" t="s">
        <v>384</v>
      </c>
      <c r="D24" s="59" t="s">
        <v>364</v>
      </c>
    </row>
    <row r="25" spans="1:4" x14ac:dyDescent="0.2">
      <c r="A25" s="62" t="s">
        <v>390</v>
      </c>
      <c r="B25" s="62" t="s">
        <v>391</v>
      </c>
      <c r="C25" s="58" t="s">
        <v>384</v>
      </c>
      <c r="D25" s="59" t="s">
        <v>331</v>
      </c>
    </row>
    <row r="26" spans="1:4" x14ac:dyDescent="0.2">
      <c r="A26" s="62" t="s">
        <v>392</v>
      </c>
      <c r="B26" s="62" t="s">
        <v>393</v>
      </c>
      <c r="C26" s="58" t="s">
        <v>384</v>
      </c>
      <c r="D26" s="59" t="s">
        <v>331</v>
      </c>
    </row>
    <row r="27" spans="1:4" x14ac:dyDescent="0.2">
      <c r="A27" s="62" t="s">
        <v>394</v>
      </c>
      <c r="B27" s="62" t="s">
        <v>395</v>
      </c>
      <c r="C27" s="58" t="s">
        <v>384</v>
      </c>
      <c r="D27" s="59" t="s">
        <v>364</v>
      </c>
    </row>
    <row r="28" spans="1:4" x14ac:dyDescent="0.2">
      <c r="A28" s="62" t="s">
        <v>396</v>
      </c>
      <c r="B28" s="62" t="s">
        <v>397</v>
      </c>
      <c r="C28" s="58" t="s">
        <v>384</v>
      </c>
      <c r="D28" s="59" t="s">
        <v>331</v>
      </c>
    </row>
    <row r="29" spans="1:4" x14ac:dyDescent="0.2">
      <c r="A29" s="62" t="s">
        <v>398</v>
      </c>
      <c r="B29" s="62" t="s">
        <v>399</v>
      </c>
      <c r="C29" s="58" t="s">
        <v>384</v>
      </c>
      <c r="D29" s="59" t="s">
        <v>331</v>
      </c>
    </row>
    <row r="30" spans="1:4" x14ac:dyDescent="0.2">
      <c r="A30" s="62" t="s">
        <v>400</v>
      </c>
      <c r="B30" s="62" t="s">
        <v>401</v>
      </c>
      <c r="C30" s="58" t="s">
        <v>384</v>
      </c>
      <c r="D30" s="59" t="s">
        <v>331</v>
      </c>
    </row>
    <row r="31" spans="1:4" x14ac:dyDescent="0.2">
      <c r="A31" s="62" t="s">
        <v>402</v>
      </c>
      <c r="B31" s="62" t="s">
        <v>403</v>
      </c>
      <c r="C31" s="58" t="s">
        <v>384</v>
      </c>
      <c r="D31" s="59" t="s">
        <v>385</v>
      </c>
    </row>
    <row r="32" spans="1:4" x14ac:dyDescent="0.2">
      <c r="A32" s="62" t="s">
        <v>404</v>
      </c>
      <c r="B32" s="62" t="s">
        <v>405</v>
      </c>
      <c r="C32" s="58" t="s">
        <v>384</v>
      </c>
      <c r="D32" s="59" t="s">
        <v>385</v>
      </c>
    </row>
    <row r="33" spans="1:4" x14ac:dyDescent="0.2">
      <c r="A33" s="62" t="s">
        <v>406</v>
      </c>
      <c r="B33" s="62" t="s">
        <v>407</v>
      </c>
      <c r="C33" s="58" t="s">
        <v>384</v>
      </c>
      <c r="D33" s="59" t="s">
        <v>331</v>
      </c>
    </row>
    <row r="34" spans="1:4" x14ac:dyDescent="0.2">
      <c r="A34" s="62" t="s">
        <v>408</v>
      </c>
      <c r="B34" s="62" t="s">
        <v>409</v>
      </c>
      <c r="C34" s="58" t="s">
        <v>384</v>
      </c>
      <c r="D34" s="59" t="s">
        <v>364</v>
      </c>
    </row>
    <row r="35" spans="1:4" x14ac:dyDescent="0.2">
      <c r="A35" s="62" t="s">
        <v>410</v>
      </c>
      <c r="B35" s="62" t="s">
        <v>411</v>
      </c>
      <c r="C35" s="58" t="s">
        <v>384</v>
      </c>
      <c r="D35" s="59" t="s">
        <v>364</v>
      </c>
    </row>
    <row r="36" spans="1:4" x14ac:dyDescent="0.2">
      <c r="A36" s="62" t="s">
        <v>412</v>
      </c>
      <c r="B36" s="62" t="s">
        <v>413</v>
      </c>
      <c r="C36" s="58" t="s">
        <v>384</v>
      </c>
      <c r="D36" s="59" t="s">
        <v>331</v>
      </c>
    </row>
    <row r="37" spans="1:4" x14ac:dyDescent="0.2">
      <c r="A37" s="62" t="s">
        <v>414</v>
      </c>
      <c r="B37" s="62" t="s">
        <v>415</v>
      </c>
      <c r="C37" s="58" t="s">
        <v>384</v>
      </c>
      <c r="D37" s="59" t="s">
        <v>331</v>
      </c>
    </row>
    <row r="38" spans="1:4" x14ac:dyDescent="0.2">
      <c r="A38" s="62" t="s">
        <v>416</v>
      </c>
      <c r="B38" s="62" t="s">
        <v>417</v>
      </c>
      <c r="C38" s="58" t="s">
        <v>369</v>
      </c>
      <c r="D38" s="59" t="s">
        <v>364</v>
      </c>
    </row>
    <row r="39" spans="1:4" x14ac:dyDescent="0.2">
      <c r="A39" s="62" t="s">
        <v>418</v>
      </c>
      <c r="B39" s="62" t="s">
        <v>419</v>
      </c>
      <c r="C39" s="58" t="s">
        <v>420</v>
      </c>
      <c r="D39" s="59" t="s">
        <v>364</v>
      </c>
    </row>
    <row r="40" spans="1:4" x14ac:dyDescent="0.2">
      <c r="A40" s="62" t="s">
        <v>421</v>
      </c>
      <c r="B40" s="62" t="s">
        <v>422</v>
      </c>
      <c r="C40" s="58" t="s">
        <v>423</v>
      </c>
      <c r="D40" s="59" t="s">
        <v>364</v>
      </c>
    </row>
    <row r="41" spans="1:4" x14ac:dyDescent="0.2">
      <c r="A41" s="62" t="s">
        <v>424</v>
      </c>
      <c r="B41" s="62" t="s">
        <v>425</v>
      </c>
      <c r="C41" s="58" t="s">
        <v>423</v>
      </c>
      <c r="D41" s="59" t="s">
        <v>364</v>
      </c>
    </row>
    <row r="42" spans="1:4" x14ac:dyDescent="0.2">
      <c r="A42" s="62" t="s">
        <v>426</v>
      </c>
      <c r="B42" s="62" t="s">
        <v>427</v>
      </c>
      <c r="C42" s="58" t="s">
        <v>420</v>
      </c>
      <c r="D42" s="59" t="s">
        <v>364</v>
      </c>
    </row>
    <row r="43" spans="1:4" x14ac:dyDescent="0.2">
      <c r="A43" s="62" t="s">
        <v>428</v>
      </c>
      <c r="B43" s="62" t="s">
        <v>429</v>
      </c>
      <c r="C43" s="58" t="s">
        <v>430</v>
      </c>
      <c r="D43" s="59" t="s">
        <v>331</v>
      </c>
    </row>
    <row r="44" spans="1:4" x14ac:dyDescent="0.2">
      <c r="A44" s="62" t="s">
        <v>431</v>
      </c>
      <c r="B44" s="62" t="s">
        <v>432</v>
      </c>
      <c r="C44" s="58" t="s">
        <v>433</v>
      </c>
      <c r="D44" s="59" t="s">
        <v>331</v>
      </c>
    </row>
    <row r="45" spans="1:4" x14ac:dyDescent="0.2">
      <c r="A45" s="62" t="s">
        <v>434</v>
      </c>
      <c r="B45" s="62" t="s">
        <v>435</v>
      </c>
      <c r="C45" s="58" t="s">
        <v>436</v>
      </c>
      <c r="D45" s="59" t="s">
        <v>331</v>
      </c>
    </row>
    <row r="46" spans="1:4" x14ac:dyDescent="0.2">
      <c r="A46" s="62" t="s">
        <v>437</v>
      </c>
      <c r="B46" s="62" t="s">
        <v>438</v>
      </c>
      <c r="C46" s="58" t="s">
        <v>439</v>
      </c>
      <c r="D46" s="59" t="s">
        <v>364</v>
      </c>
    </row>
    <row r="47" spans="1:4" x14ac:dyDescent="0.2">
      <c r="A47" s="62" t="s">
        <v>440</v>
      </c>
      <c r="B47" s="62" t="s">
        <v>441</v>
      </c>
      <c r="C47" s="58" t="s">
        <v>369</v>
      </c>
      <c r="D47" s="59" t="s">
        <v>331</v>
      </c>
    </row>
    <row r="48" spans="1:4" x14ac:dyDescent="0.2">
      <c r="A48" s="62" t="s">
        <v>442</v>
      </c>
      <c r="B48" s="62" t="s">
        <v>443</v>
      </c>
      <c r="C48" s="58" t="s">
        <v>444</v>
      </c>
      <c r="D48" s="59" t="s">
        <v>331</v>
      </c>
    </row>
    <row r="49" spans="1:4" x14ac:dyDescent="0.2">
      <c r="A49" s="62" t="s">
        <v>445</v>
      </c>
      <c r="B49" s="62" t="s">
        <v>446</v>
      </c>
      <c r="C49" s="58" t="s">
        <v>447</v>
      </c>
      <c r="D49" s="59">
        <v>1</v>
      </c>
    </row>
    <row r="50" spans="1:4" x14ac:dyDescent="0.2">
      <c r="A50" s="62" t="s">
        <v>445</v>
      </c>
      <c r="B50" s="62" t="s">
        <v>448</v>
      </c>
      <c r="C50" s="58" t="s">
        <v>447</v>
      </c>
      <c r="D50" s="59">
        <v>2</v>
      </c>
    </row>
    <row r="51" spans="1:4" x14ac:dyDescent="0.2">
      <c r="A51" s="62" t="s">
        <v>449</v>
      </c>
      <c r="B51" s="62" t="s">
        <v>450</v>
      </c>
      <c r="C51" s="58" t="s">
        <v>451</v>
      </c>
      <c r="D51" s="59" t="s">
        <v>364</v>
      </c>
    </row>
    <row r="52" spans="1:4" x14ac:dyDescent="0.2">
      <c r="A52" s="62" t="s">
        <v>452</v>
      </c>
      <c r="B52" s="62" t="s">
        <v>453</v>
      </c>
      <c r="C52" s="58" t="s">
        <v>451</v>
      </c>
      <c r="D52" s="59" t="s">
        <v>364</v>
      </c>
    </row>
    <row r="53" spans="1:4" x14ac:dyDescent="0.2">
      <c r="A53" s="62" t="s">
        <v>454</v>
      </c>
      <c r="B53" s="62" t="s">
        <v>455</v>
      </c>
      <c r="C53" s="58" t="s">
        <v>451</v>
      </c>
      <c r="D53" s="59" t="s">
        <v>364</v>
      </c>
    </row>
    <row r="54" spans="1:4" x14ac:dyDescent="0.2">
      <c r="A54" s="62" t="s">
        <v>456</v>
      </c>
      <c r="B54" s="62" t="s">
        <v>457</v>
      </c>
      <c r="C54" s="58" t="s">
        <v>451</v>
      </c>
      <c r="D54" s="59" t="s">
        <v>364</v>
      </c>
    </row>
    <row r="55" spans="1:4" x14ac:dyDescent="0.2">
      <c r="A55" s="62" t="s">
        <v>458</v>
      </c>
      <c r="B55" s="62" t="s">
        <v>459</v>
      </c>
      <c r="C55" s="58" t="s">
        <v>451</v>
      </c>
      <c r="D55" s="59" t="s">
        <v>331</v>
      </c>
    </row>
    <row r="56" spans="1:4" x14ac:dyDescent="0.2">
      <c r="A56" s="62" t="s">
        <v>460</v>
      </c>
      <c r="B56" s="62" t="s">
        <v>461</v>
      </c>
      <c r="C56" s="58" t="s">
        <v>462</v>
      </c>
      <c r="D56" s="59">
        <v>1</v>
      </c>
    </row>
    <row r="57" spans="1:4" x14ac:dyDescent="0.2">
      <c r="A57" s="62" t="s">
        <v>460</v>
      </c>
      <c r="B57" s="62" t="s">
        <v>463</v>
      </c>
      <c r="C57" s="58" t="s">
        <v>462</v>
      </c>
      <c r="D57" s="59">
        <v>1</v>
      </c>
    </row>
    <row r="58" spans="1:4" x14ac:dyDescent="0.2">
      <c r="A58" s="62" t="s">
        <v>464</v>
      </c>
      <c r="B58" s="62" t="s">
        <v>465</v>
      </c>
      <c r="C58" s="58" t="s">
        <v>451</v>
      </c>
      <c r="D58" s="59" t="s">
        <v>364</v>
      </c>
    </row>
    <row r="59" spans="1:4" x14ac:dyDescent="0.2">
      <c r="A59" s="62" t="s">
        <v>466</v>
      </c>
      <c r="B59" s="62" t="s">
        <v>467</v>
      </c>
      <c r="C59" s="58" t="s">
        <v>451</v>
      </c>
      <c r="D59" s="59" t="s">
        <v>331</v>
      </c>
    </row>
    <row r="60" spans="1:4" x14ac:dyDescent="0.2">
      <c r="A60" s="62" t="s">
        <v>468</v>
      </c>
      <c r="B60" s="62" t="s">
        <v>469</v>
      </c>
      <c r="C60" s="58" t="s">
        <v>470</v>
      </c>
      <c r="D60" s="59">
        <v>2</v>
      </c>
    </row>
    <row r="61" spans="1:4" x14ac:dyDescent="0.2">
      <c r="A61" s="62" t="s">
        <v>471</v>
      </c>
      <c r="B61" s="62" t="s">
        <v>472</v>
      </c>
      <c r="C61" s="58" t="s">
        <v>423</v>
      </c>
      <c r="D61" s="59" t="s">
        <v>364</v>
      </c>
    </row>
    <row r="62" spans="1:4" x14ac:dyDescent="0.2">
      <c r="A62" s="62" t="s">
        <v>473</v>
      </c>
      <c r="B62" s="62" t="s">
        <v>474</v>
      </c>
      <c r="C62" s="58" t="s">
        <v>451</v>
      </c>
      <c r="D62" s="59" t="s">
        <v>331</v>
      </c>
    </row>
    <row r="63" spans="1:4" x14ac:dyDescent="0.2">
      <c r="A63" s="62" t="s">
        <v>475</v>
      </c>
      <c r="B63" s="62" t="s">
        <v>476</v>
      </c>
      <c r="C63" s="58" t="s">
        <v>477</v>
      </c>
      <c r="D63" s="59" t="s">
        <v>331</v>
      </c>
    </row>
    <row r="64" spans="1:4" x14ac:dyDescent="0.2">
      <c r="A64" s="62" t="s">
        <v>478</v>
      </c>
      <c r="B64" s="62" t="s">
        <v>479</v>
      </c>
      <c r="C64" s="58" t="s">
        <v>477</v>
      </c>
      <c r="D64" s="59" t="s">
        <v>331</v>
      </c>
    </row>
    <row r="65" spans="1:4" x14ac:dyDescent="0.2">
      <c r="A65" s="62" t="s">
        <v>480</v>
      </c>
      <c r="B65" s="62" t="s">
        <v>481</v>
      </c>
      <c r="C65" s="58" t="s">
        <v>482</v>
      </c>
      <c r="D65" s="59" t="s">
        <v>364</v>
      </c>
    </row>
    <row r="66" spans="1:4" x14ac:dyDescent="0.2">
      <c r="A66" s="62" t="s">
        <v>483</v>
      </c>
      <c r="B66" s="62" t="s">
        <v>484</v>
      </c>
      <c r="C66" s="58" t="s">
        <v>482</v>
      </c>
      <c r="D66" s="59" t="s">
        <v>331</v>
      </c>
    </row>
    <row r="67" spans="1:4" x14ac:dyDescent="0.2">
      <c r="A67" s="62" t="s">
        <v>485</v>
      </c>
      <c r="B67" s="62" t="s">
        <v>486</v>
      </c>
      <c r="C67" s="58" t="s">
        <v>482</v>
      </c>
      <c r="D67" s="59" t="s">
        <v>331</v>
      </c>
    </row>
    <row r="68" spans="1:4" x14ac:dyDescent="0.2">
      <c r="A68" s="62" t="s">
        <v>487</v>
      </c>
      <c r="B68" s="62" t="s">
        <v>488</v>
      </c>
      <c r="C68" s="58" t="s">
        <v>482</v>
      </c>
      <c r="D68" s="59" t="s">
        <v>364</v>
      </c>
    </row>
    <row r="69" spans="1:4" x14ac:dyDescent="0.2">
      <c r="A69" s="62" t="s">
        <v>489</v>
      </c>
      <c r="B69" s="62" t="s">
        <v>490</v>
      </c>
      <c r="C69" s="58" t="s">
        <v>491</v>
      </c>
      <c r="D69" s="59" t="s">
        <v>331</v>
      </c>
    </row>
    <row r="70" spans="1:4" x14ac:dyDescent="0.2">
      <c r="A70" s="62" t="s">
        <v>492</v>
      </c>
      <c r="B70" s="62" t="s">
        <v>493</v>
      </c>
      <c r="C70" s="58" t="s">
        <v>494</v>
      </c>
      <c r="D70" s="59" t="s">
        <v>331</v>
      </c>
    </row>
    <row r="71" spans="1:4" x14ac:dyDescent="0.2">
      <c r="A71" s="62" t="s">
        <v>495</v>
      </c>
      <c r="B71" s="62" t="s">
        <v>496</v>
      </c>
      <c r="C71" s="58" t="s">
        <v>494</v>
      </c>
      <c r="D71" s="59" t="s">
        <v>331</v>
      </c>
    </row>
    <row r="72" spans="1:4" x14ac:dyDescent="0.2">
      <c r="A72" s="62" t="s">
        <v>497</v>
      </c>
      <c r="B72" s="62" t="s">
        <v>498</v>
      </c>
      <c r="C72" s="58" t="s">
        <v>494</v>
      </c>
      <c r="D72" s="59" t="s">
        <v>331</v>
      </c>
    </row>
    <row r="73" spans="1:4" x14ac:dyDescent="0.2">
      <c r="A73" s="62" t="s">
        <v>499</v>
      </c>
      <c r="B73" s="62" t="s">
        <v>500</v>
      </c>
      <c r="C73" s="58" t="s">
        <v>501</v>
      </c>
      <c r="D73" s="59" t="s">
        <v>331</v>
      </c>
    </row>
    <row r="74" spans="1:4" x14ac:dyDescent="0.2">
      <c r="A74" s="62" t="s">
        <v>502</v>
      </c>
      <c r="B74" s="62" t="s">
        <v>503</v>
      </c>
      <c r="C74" s="58" t="s">
        <v>504</v>
      </c>
      <c r="D74" s="59">
        <v>2</v>
      </c>
    </row>
    <row r="75" spans="1:4" x14ac:dyDescent="0.2">
      <c r="A75" s="62" t="s">
        <v>502</v>
      </c>
      <c r="B75" s="62" t="s">
        <v>505</v>
      </c>
      <c r="C75" s="58" t="s">
        <v>504</v>
      </c>
      <c r="D75" s="59">
        <v>1</v>
      </c>
    </row>
    <row r="76" spans="1:4" x14ac:dyDescent="0.2">
      <c r="A76" s="62" t="s">
        <v>506</v>
      </c>
      <c r="B76" s="62" t="s">
        <v>507</v>
      </c>
      <c r="C76" s="58" t="s">
        <v>508</v>
      </c>
      <c r="D76" s="59" t="s">
        <v>331</v>
      </c>
    </row>
    <row r="77" spans="1:4" x14ac:dyDescent="0.2">
      <c r="A77" s="62" t="s">
        <v>509</v>
      </c>
      <c r="B77" s="62" t="s">
        <v>510</v>
      </c>
      <c r="C77" s="58" t="s">
        <v>511</v>
      </c>
      <c r="D77" s="59" t="s">
        <v>331</v>
      </c>
    </row>
    <row r="78" spans="1:4" x14ac:dyDescent="0.2">
      <c r="A78" s="62" t="s">
        <v>512</v>
      </c>
      <c r="B78" s="62" t="s">
        <v>513</v>
      </c>
      <c r="C78" s="58" t="s">
        <v>514</v>
      </c>
      <c r="D78" s="59" t="s">
        <v>331</v>
      </c>
    </row>
    <row r="79" spans="1:4" x14ac:dyDescent="0.2">
      <c r="A79" s="62" t="s">
        <v>515</v>
      </c>
      <c r="B79" s="62" t="s">
        <v>516</v>
      </c>
      <c r="C79" s="58" t="s">
        <v>514</v>
      </c>
      <c r="D79" s="59" t="s">
        <v>331</v>
      </c>
    </row>
    <row r="80" spans="1:4" x14ac:dyDescent="0.2">
      <c r="A80" s="62" t="s">
        <v>517</v>
      </c>
      <c r="B80" s="62" t="s">
        <v>518</v>
      </c>
      <c r="C80" s="58" t="s">
        <v>514</v>
      </c>
      <c r="D80" s="59" t="s">
        <v>331</v>
      </c>
    </row>
    <row r="81" spans="1:4" x14ac:dyDescent="0.2">
      <c r="A81" s="62" t="s">
        <v>519</v>
      </c>
      <c r="B81" s="62" t="s">
        <v>520</v>
      </c>
      <c r="C81" s="58" t="s">
        <v>514</v>
      </c>
      <c r="D81" s="59" t="s">
        <v>331</v>
      </c>
    </row>
    <row r="82" spans="1:4" x14ac:dyDescent="0.2">
      <c r="A82" s="62" t="s">
        <v>521</v>
      </c>
      <c r="B82" s="62" t="s">
        <v>522</v>
      </c>
      <c r="C82" s="58" t="s">
        <v>514</v>
      </c>
      <c r="D82" s="59" t="s">
        <v>331</v>
      </c>
    </row>
    <row r="83" spans="1:4" x14ac:dyDescent="0.2">
      <c r="A83" s="62" t="s">
        <v>523</v>
      </c>
      <c r="B83" s="62" t="s">
        <v>524</v>
      </c>
      <c r="C83" s="58" t="s">
        <v>514</v>
      </c>
      <c r="D83" s="59" t="s">
        <v>331</v>
      </c>
    </row>
    <row r="84" spans="1:4" x14ac:dyDescent="0.2">
      <c r="A84" s="62" t="s">
        <v>525</v>
      </c>
      <c r="B84" s="62" t="s">
        <v>526</v>
      </c>
      <c r="C84" s="58" t="s">
        <v>514</v>
      </c>
      <c r="D84" s="59" t="s">
        <v>331</v>
      </c>
    </row>
    <row r="85" spans="1:4" x14ac:dyDescent="0.2">
      <c r="A85" s="62" t="s">
        <v>527</v>
      </c>
      <c r="B85" s="62" t="s">
        <v>528</v>
      </c>
      <c r="C85" s="58" t="s">
        <v>529</v>
      </c>
      <c r="D85" s="59" t="s">
        <v>331</v>
      </c>
    </row>
    <row r="86" spans="1:4" x14ac:dyDescent="0.2">
      <c r="A86" s="62" t="s">
        <v>530</v>
      </c>
      <c r="B86" s="62" t="s">
        <v>531</v>
      </c>
      <c r="C86" s="58" t="s">
        <v>529</v>
      </c>
      <c r="D86" s="59" t="s">
        <v>331</v>
      </c>
    </row>
    <row r="87" spans="1:4" x14ac:dyDescent="0.2">
      <c r="A87" s="62" t="s">
        <v>532</v>
      </c>
      <c r="B87" s="62" t="s">
        <v>533</v>
      </c>
      <c r="C87" s="58" t="s">
        <v>534</v>
      </c>
      <c r="D87" s="59">
        <v>1</v>
      </c>
    </row>
    <row r="88" spans="1:4" x14ac:dyDescent="0.2">
      <c r="A88" s="62" t="s">
        <v>532</v>
      </c>
      <c r="B88" s="62" t="s">
        <v>535</v>
      </c>
      <c r="C88" s="58" t="s">
        <v>534</v>
      </c>
      <c r="D88" s="59">
        <v>2</v>
      </c>
    </row>
    <row r="89" spans="1:4" x14ac:dyDescent="0.2">
      <c r="A89" s="62" t="s">
        <v>536</v>
      </c>
      <c r="B89" s="62" t="s">
        <v>537</v>
      </c>
      <c r="C89" s="58" t="s">
        <v>529</v>
      </c>
      <c r="D89" s="59" t="s">
        <v>331</v>
      </c>
    </row>
    <row r="90" spans="1:4" x14ac:dyDescent="0.2">
      <c r="A90" s="62" t="s">
        <v>538</v>
      </c>
      <c r="B90" s="62" t="s">
        <v>539</v>
      </c>
      <c r="C90" s="58" t="s">
        <v>529</v>
      </c>
      <c r="D90" s="59" t="s">
        <v>331</v>
      </c>
    </row>
    <row r="91" spans="1:4" x14ac:dyDescent="0.2">
      <c r="A91" s="62" t="s">
        <v>540</v>
      </c>
      <c r="B91" s="62" t="s">
        <v>541</v>
      </c>
      <c r="C91" s="58" t="s">
        <v>529</v>
      </c>
      <c r="D91" s="59" t="s">
        <v>331</v>
      </c>
    </row>
    <row r="92" spans="1:4" x14ac:dyDescent="0.2">
      <c r="A92" s="62" t="s">
        <v>542</v>
      </c>
      <c r="B92" s="62" t="s">
        <v>543</v>
      </c>
      <c r="C92" s="58" t="s">
        <v>544</v>
      </c>
      <c r="D92" s="59" t="s">
        <v>331</v>
      </c>
    </row>
    <row r="93" spans="1:4" x14ac:dyDescent="0.2">
      <c r="A93" s="62" t="s">
        <v>545</v>
      </c>
      <c r="B93" s="62" t="s">
        <v>546</v>
      </c>
      <c r="C93" s="58" t="s">
        <v>547</v>
      </c>
      <c r="D93" s="59" t="s">
        <v>331</v>
      </c>
    </row>
    <row r="94" spans="1:4" x14ac:dyDescent="0.2">
      <c r="A94" s="62" t="s">
        <v>548</v>
      </c>
      <c r="B94" s="62" t="s">
        <v>549</v>
      </c>
      <c r="C94" s="58" t="s">
        <v>550</v>
      </c>
      <c r="D94" s="59" t="s">
        <v>364</v>
      </c>
    </row>
    <row r="95" spans="1:4" x14ac:dyDescent="0.2">
      <c r="A95" s="62" t="s">
        <v>551</v>
      </c>
      <c r="B95" s="62" t="s">
        <v>552</v>
      </c>
      <c r="C95" s="58" t="s">
        <v>550</v>
      </c>
      <c r="D95" s="59" t="s">
        <v>364</v>
      </c>
    </row>
    <row r="96" spans="1:4" x14ac:dyDescent="0.2">
      <c r="A96" s="62" t="s">
        <v>553</v>
      </c>
      <c r="B96" s="62" t="s">
        <v>554</v>
      </c>
      <c r="C96" s="58" t="s">
        <v>555</v>
      </c>
      <c r="D96" s="59" t="s">
        <v>331</v>
      </c>
    </row>
    <row r="97" spans="1:4" x14ac:dyDescent="0.2">
      <c r="A97" s="62" t="s">
        <v>556</v>
      </c>
      <c r="B97" s="62" t="s">
        <v>557</v>
      </c>
      <c r="C97" s="58" t="s">
        <v>555</v>
      </c>
      <c r="D97" s="59" t="s">
        <v>331</v>
      </c>
    </row>
    <row r="98" spans="1:4" x14ac:dyDescent="0.2">
      <c r="A98" s="62" t="s">
        <v>558</v>
      </c>
      <c r="B98" s="62" t="s">
        <v>559</v>
      </c>
      <c r="C98" s="58" t="s">
        <v>555</v>
      </c>
      <c r="D98" s="59" t="s">
        <v>331</v>
      </c>
    </row>
    <row r="99" spans="1:4" x14ac:dyDescent="0.2">
      <c r="A99" s="62" t="s">
        <v>560</v>
      </c>
      <c r="B99" s="62" t="s">
        <v>561</v>
      </c>
      <c r="C99" s="58" t="s">
        <v>562</v>
      </c>
      <c r="D99" s="59" t="s">
        <v>364</v>
      </c>
    </row>
    <row r="100" spans="1:4" x14ac:dyDescent="0.2">
      <c r="A100" s="62" t="s">
        <v>563</v>
      </c>
      <c r="B100" s="62" t="s">
        <v>564</v>
      </c>
      <c r="C100" s="58" t="s">
        <v>562</v>
      </c>
      <c r="D100" s="59" t="s">
        <v>331</v>
      </c>
    </row>
    <row r="101" spans="1:4" x14ac:dyDescent="0.2">
      <c r="A101" s="62" t="s">
        <v>565</v>
      </c>
      <c r="B101" s="62" t="s">
        <v>566</v>
      </c>
      <c r="C101" s="58" t="s">
        <v>562</v>
      </c>
      <c r="D101" s="59" t="s">
        <v>364</v>
      </c>
    </row>
    <row r="102" spans="1:4" x14ac:dyDescent="0.2">
      <c r="A102" s="62" t="s">
        <v>567</v>
      </c>
      <c r="B102" s="62" t="s">
        <v>568</v>
      </c>
      <c r="C102" s="58" t="s">
        <v>562</v>
      </c>
      <c r="D102" s="59" t="s">
        <v>364</v>
      </c>
    </row>
    <row r="103" spans="1:4" x14ac:dyDescent="0.2">
      <c r="A103" s="62" t="s">
        <v>569</v>
      </c>
      <c r="B103" s="62" t="s">
        <v>570</v>
      </c>
      <c r="C103" s="58" t="s">
        <v>562</v>
      </c>
      <c r="D103" s="59" t="s">
        <v>364</v>
      </c>
    </row>
    <row r="104" spans="1:4" x14ac:dyDescent="0.2">
      <c r="A104" s="62" t="s">
        <v>571</v>
      </c>
      <c r="B104" s="62" t="s">
        <v>572</v>
      </c>
      <c r="C104" s="58" t="s">
        <v>562</v>
      </c>
      <c r="D104" s="59" t="s">
        <v>331</v>
      </c>
    </row>
    <row r="105" spans="1:4" x14ac:dyDescent="0.2">
      <c r="A105" s="62" t="s">
        <v>573</v>
      </c>
      <c r="B105" s="62" t="s">
        <v>574</v>
      </c>
      <c r="C105" s="58" t="s">
        <v>562</v>
      </c>
      <c r="D105" s="59" t="s">
        <v>331</v>
      </c>
    </row>
    <row r="106" spans="1:4" x14ac:dyDescent="0.2">
      <c r="A106" s="62" t="s">
        <v>575</v>
      </c>
      <c r="B106" s="62" t="s">
        <v>576</v>
      </c>
      <c r="C106" s="58" t="s">
        <v>577</v>
      </c>
      <c r="D106" s="59" t="s">
        <v>331</v>
      </c>
    </row>
    <row r="107" spans="1:4" x14ac:dyDescent="0.2">
      <c r="A107" s="62" t="s">
        <v>578</v>
      </c>
      <c r="B107" s="62" t="s">
        <v>579</v>
      </c>
      <c r="C107" s="58" t="s">
        <v>580</v>
      </c>
      <c r="D107" s="59" t="s">
        <v>364</v>
      </c>
    </row>
    <row r="108" spans="1:4" x14ac:dyDescent="0.2">
      <c r="A108" s="62" t="s">
        <v>581</v>
      </c>
      <c r="B108" s="62" t="s">
        <v>582</v>
      </c>
      <c r="C108" s="58" t="s">
        <v>580</v>
      </c>
      <c r="D108" s="59" t="s">
        <v>364</v>
      </c>
    </row>
    <row r="109" spans="1:4" x14ac:dyDescent="0.2">
      <c r="A109" s="62" t="s">
        <v>583</v>
      </c>
      <c r="B109" s="62" t="s">
        <v>584</v>
      </c>
      <c r="C109" s="58" t="s">
        <v>580</v>
      </c>
      <c r="D109" s="59" t="s">
        <v>331</v>
      </c>
    </row>
    <row r="110" spans="1:4" x14ac:dyDescent="0.2">
      <c r="A110" s="62" t="s">
        <v>585</v>
      </c>
      <c r="B110" s="62" t="s">
        <v>586</v>
      </c>
      <c r="C110" s="58" t="s">
        <v>580</v>
      </c>
      <c r="D110" s="59" t="s">
        <v>331</v>
      </c>
    </row>
    <row r="111" spans="1:4" x14ac:dyDescent="0.2">
      <c r="A111" s="62" t="s">
        <v>587</v>
      </c>
      <c r="B111" s="62" t="s">
        <v>588</v>
      </c>
      <c r="C111" s="58" t="s">
        <v>580</v>
      </c>
      <c r="D111" s="59" t="s">
        <v>331</v>
      </c>
    </row>
    <row r="112" spans="1:4" x14ac:dyDescent="0.2">
      <c r="A112" s="62" t="s">
        <v>589</v>
      </c>
      <c r="B112" s="62" t="s">
        <v>590</v>
      </c>
      <c r="C112" s="58" t="s">
        <v>591</v>
      </c>
      <c r="D112" s="59" t="s">
        <v>331</v>
      </c>
    </row>
    <row r="113" spans="1:4" x14ac:dyDescent="0.2">
      <c r="A113" s="62" t="s">
        <v>592</v>
      </c>
      <c r="B113" s="62" t="s">
        <v>593</v>
      </c>
      <c r="C113" s="58" t="s">
        <v>591</v>
      </c>
      <c r="D113" s="59" t="s">
        <v>331</v>
      </c>
    </row>
    <row r="114" spans="1:4" x14ac:dyDescent="0.2">
      <c r="A114" s="62" t="s">
        <v>594</v>
      </c>
      <c r="B114" s="62" t="s">
        <v>595</v>
      </c>
      <c r="C114" s="58" t="s">
        <v>423</v>
      </c>
      <c r="D114" s="59" t="s">
        <v>331</v>
      </c>
    </row>
    <row r="115" spans="1:4" x14ac:dyDescent="0.2">
      <c r="A115" s="62" t="s">
        <v>596</v>
      </c>
      <c r="B115" s="62" t="s">
        <v>586</v>
      </c>
      <c r="C115" s="58" t="s">
        <v>597</v>
      </c>
      <c r="D115" s="59" t="s">
        <v>331</v>
      </c>
    </row>
    <row r="116" spans="1:4" x14ac:dyDescent="0.2">
      <c r="A116" s="62" t="s">
        <v>596</v>
      </c>
      <c r="B116" s="62" t="s">
        <v>598</v>
      </c>
      <c r="C116" s="58" t="s">
        <v>597</v>
      </c>
      <c r="D116" s="59">
        <v>1</v>
      </c>
    </row>
    <row r="117" spans="1:4" x14ac:dyDescent="0.2">
      <c r="A117" s="62" t="s">
        <v>599</v>
      </c>
      <c r="B117" s="62" t="s">
        <v>600</v>
      </c>
      <c r="C117" s="58" t="s">
        <v>601</v>
      </c>
      <c r="D117" s="59">
        <v>1</v>
      </c>
    </row>
    <row r="118" spans="1:4" x14ac:dyDescent="0.2">
      <c r="A118" s="62" t="s">
        <v>599</v>
      </c>
      <c r="B118" s="62" t="s">
        <v>602</v>
      </c>
      <c r="C118" s="58" t="s">
        <v>601</v>
      </c>
      <c r="D118" s="59">
        <v>2</v>
      </c>
    </row>
    <row r="119" spans="1:4" x14ac:dyDescent="0.2">
      <c r="A119" s="62" t="s">
        <v>603</v>
      </c>
      <c r="B119" s="62" t="s">
        <v>604</v>
      </c>
      <c r="C119" s="58" t="s">
        <v>605</v>
      </c>
      <c r="D119" s="59">
        <v>1</v>
      </c>
    </row>
    <row r="120" spans="1:4" x14ac:dyDescent="0.2">
      <c r="A120" s="62" t="s">
        <v>606</v>
      </c>
      <c r="B120" s="62" t="s">
        <v>607</v>
      </c>
      <c r="C120" s="58" t="s">
        <v>605</v>
      </c>
      <c r="D120" s="59">
        <v>1</v>
      </c>
    </row>
    <row r="121" spans="1:4" x14ac:dyDescent="0.2">
      <c r="A121" s="62" t="s">
        <v>608</v>
      </c>
      <c r="B121" s="62" t="s">
        <v>609</v>
      </c>
      <c r="C121" s="58" t="s">
        <v>605</v>
      </c>
      <c r="D121" s="59">
        <v>1</v>
      </c>
    </row>
    <row r="122" spans="1:4" x14ac:dyDescent="0.2">
      <c r="A122" s="62" t="s">
        <v>610</v>
      </c>
      <c r="B122" s="62" t="s">
        <v>611</v>
      </c>
      <c r="C122" s="58" t="s">
        <v>612</v>
      </c>
      <c r="D122" s="59">
        <v>1</v>
      </c>
    </row>
    <row r="123" spans="1:4" x14ac:dyDescent="0.2">
      <c r="A123" s="62" t="s">
        <v>610</v>
      </c>
      <c r="B123" s="62" t="s">
        <v>613</v>
      </c>
      <c r="C123" s="58" t="s">
        <v>612</v>
      </c>
      <c r="D123" s="59">
        <v>2</v>
      </c>
    </row>
    <row r="124" spans="1:4" x14ac:dyDescent="0.2">
      <c r="A124" s="62" t="s">
        <v>614</v>
      </c>
      <c r="B124" s="62" t="s">
        <v>615</v>
      </c>
      <c r="C124" s="58" t="s">
        <v>616</v>
      </c>
      <c r="D124" s="59" t="s">
        <v>364</v>
      </c>
    </row>
    <row r="125" spans="1:4" x14ac:dyDescent="0.2">
      <c r="A125" s="62" t="s">
        <v>614</v>
      </c>
      <c r="B125" s="62" t="s">
        <v>617</v>
      </c>
      <c r="C125" s="58" t="s">
        <v>616</v>
      </c>
      <c r="D125" s="59">
        <v>1</v>
      </c>
    </row>
    <row r="126" spans="1:4" x14ac:dyDescent="0.2">
      <c r="A126" s="62" t="s">
        <v>614</v>
      </c>
      <c r="B126" s="62" t="s">
        <v>618</v>
      </c>
      <c r="C126" s="58" t="s">
        <v>616</v>
      </c>
      <c r="D126" s="59">
        <v>2</v>
      </c>
    </row>
    <row r="127" spans="1:4" x14ac:dyDescent="0.2">
      <c r="A127" s="62" t="s">
        <v>619</v>
      </c>
      <c r="B127" s="62" t="s">
        <v>620</v>
      </c>
      <c r="C127" s="58" t="s">
        <v>621</v>
      </c>
      <c r="D127" s="59">
        <v>1</v>
      </c>
    </row>
    <row r="128" spans="1:4" x14ac:dyDescent="0.2">
      <c r="A128" s="62" t="s">
        <v>619</v>
      </c>
      <c r="B128" s="62" t="s">
        <v>622</v>
      </c>
      <c r="C128" s="58" t="s">
        <v>621</v>
      </c>
      <c r="D128" s="59">
        <v>1</v>
      </c>
    </row>
    <row r="129" spans="1:4" x14ac:dyDescent="0.2">
      <c r="A129" s="62" t="s">
        <v>619</v>
      </c>
      <c r="B129" s="62" t="s">
        <v>623</v>
      </c>
      <c r="C129" s="58" t="s">
        <v>621</v>
      </c>
      <c r="D129" s="59">
        <v>2</v>
      </c>
    </row>
    <row r="130" spans="1:4" x14ac:dyDescent="0.2">
      <c r="A130" s="62" t="s">
        <v>624</v>
      </c>
      <c r="B130" s="62" t="s">
        <v>625</v>
      </c>
      <c r="C130" s="58" t="s">
        <v>616</v>
      </c>
      <c r="D130" s="59">
        <v>1</v>
      </c>
    </row>
    <row r="131" spans="1:4" x14ac:dyDescent="0.2">
      <c r="A131" s="62" t="s">
        <v>624</v>
      </c>
      <c r="B131" s="62" t="s">
        <v>626</v>
      </c>
      <c r="C131" s="58" t="s">
        <v>616</v>
      </c>
      <c r="D131" s="59">
        <v>1</v>
      </c>
    </row>
    <row r="132" spans="1:4" x14ac:dyDescent="0.2">
      <c r="A132" s="62" t="s">
        <v>624</v>
      </c>
      <c r="B132" s="62" t="s">
        <v>627</v>
      </c>
      <c r="C132" s="58" t="s">
        <v>616</v>
      </c>
      <c r="D132" s="59">
        <v>2</v>
      </c>
    </row>
    <row r="133" spans="1:4" x14ac:dyDescent="0.2">
      <c r="A133" s="62" t="s">
        <v>628</v>
      </c>
      <c r="B133" s="62" t="s">
        <v>629</v>
      </c>
      <c r="C133" s="58" t="s">
        <v>630</v>
      </c>
      <c r="D133" s="59">
        <v>1</v>
      </c>
    </row>
    <row r="134" spans="1:4" x14ac:dyDescent="0.2">
      <c r="A134" s="62" t="s">
        <v>628</v>
      </c>
      <c r="B134" s="62" t="s">
        <v>631</v>
      </c>
      <c r="C134" s="58" t="s">
        <v>630</v>
      </c>
      <c r="D134" s="59">
        <v>1</v>
      </c>
    </row>
    <row r="135" spans="1:4" x14ac:dyDescent="0.2">
      <c r="A135" s="62" t="s">
        <v>628</v>
      </c>
      <c r="B135" s="62" t="s">
        <v>632</v>
      </c>
      <c r="C135" s="58" t="s">
        <v>630</v>
      </c>
      <c r="D135" s="59">
        <v>2</v>
      </c>
    </row>
    <row r="136" spans="1:4" x14ac:dyDescent="0.2">
      <c r="A136" s="62" t="s">
        <v>633</v>
      </c>
      <c r="B136" s="62" t="s">
        <v>634</v>
      </c>
      <c r="C136" s="58" t="s">
        <v>630</v>
      </c>
      <c r="D136" s="59">
        <v>1</v>
      </c>
    </row>
    <row r="137" spans="1:4" x14ac:dyDescent="0.2">
      <c r="A137" s="62" t="s">
        <v>633</v>
      </c>
      <c r="B137" s="62" t="s">
        <v>635</v>
      </c>
      <c r="C137" s="58" t="s">
        <v>630</v>
      </c>
      <c r="D137" s="59">
        <v>1</v>
      </c>
    </row>
    <row r="138" spans="1:4" x14ac:dyDescent="0.2">
      <c r="A138" s="62" t="s">
        <v>633</v>
      </c>
      <c r="B138" s="62" t="s">
        <v>636</v>
      </c>
      <c r="C138" s="58" t="s">
        <v>630</v>
      </c>
      <c r="D138" s="59">
        <v>2</v>
      </c>
    </row>
    <row r="139" spans="1:4" x14ac:dyDescent="0.2">
      <c r="A139" s="62" t="s">
        <v>637</v>
      </c>
      <c r="B139" s="62" t="s">
        <v>638</v>
      </c>
      <c r="C139" s="58" t="s">
        <v>639</v>
      </c>
      <c r="D139" s="59" t="s">
        <v>364</v>
      </c>
    </row>
    <row r="140" spans="1:4" x14ac:dyDescent="0.2">
      <c r="A140" s="62" t="s">
        <v>637</v>
      </c>
      <c r="B140" s="62" t="s">
        <v>640</v>
      </c>
      <c r="C140" s="58" t="s">
        <v>639</v>
      </c>
      <c r="D140" s="59">
        <v>2</v>
      </c>
    </row>
    <row r="141" spans="1:4" x14ac:dyDescent="0.2">
      <c r="A141" s="62" t="s">
        <v>637</v>
      </c>
      <c r="B141" s="62" t="s">
        <v>641</v>
      </c>
      <c r="C141" s="58" t="s">
        <v>639</v>
      </c>
      <c r="D141" s="59" t="s">
        <v>364</v>
      </c>
    </row>
    <row r="142" spans="1:4" x14ac:dyDescent="0.2">
      <c r="A142" s="62" t="s">
        <v>637</v>
      </c>
      <c r="B142" s="62" t="s">
        <v>642</v>
      </c>
      <c r="C142" s="58" t="s">
        <v>639</v>
      </c>
      <c r="D142" s="59" t="s">
        <v>364</v>
      </c>
    </row>
    <row r="143" spans="1:4" x14ac:dyDescent="0.2">
      <c r="A143" s="62" t="s">
        <v>643</v>
      </c>
      <c r="B143" s="62" t="s">
        <v>638</v>
      </c>
      <c r="C143" s="58" t="s">
        <v>639</v>
      </c>
      <c r="D143" s="59">
        <v>1</v>
      </c>
    </row>
    <row r="144" spans="1:4" x14ac:dyDescent="0.2">
      <c r="A144" s="62" t="s">
        <v>643</v>
      </c>
      <c r="B144" s="62" t="s">
        <v>640</v>
      </c>
      <c r="C144" s="58" t="s">
        <v>639</v>
      </c>
      <c r="D144" s="59">
        <v>2</v>
      </c>
    </row>
    <row r="145" spans="1:4" x14ac:dyDescent="0.2">
      <c r="A145" s="62" t="s">
        <v>643</v>
      </c>
      <c r="B145" s="62" t="s">
        <v>644</v>
      </c>
      <c r="C145" s="58" t="s">
        <v>639</v>
      </c>
      <c r="D145" s="59">
        <v>1</v>
      </c>
    </row>
    <row r="146" spans="1:4" x14ac:dyDescent="0.2">
      <c r="A146" s="62" t="s">
        <v>643</v>
      </c>
      <c r="B146" s="62" t="s">
        <v>645</v>
      </c>
      <c r="C146" s="58" t="s">
        <v>639</v>
      </c>
      <c r="D146" s="59">
        <v>1</v>
      </c>
    </row>
    <row r="147" spans="1:4" x14ac:dyDescent="0.2">
      <c r="A147" s="62" t="s">
        <v>646</v>
      </c>
      <c r="B147" s="62" t="s">
        <v>647</v>
      </c>
      <c r="C147" s="58" t="s">
        <v>639</v>
      </c>
      <c r="D147" s="59">
        <v>1</v>
      </c>
    </row>
    <row r="148" spans="1:4" x14ac:dyDescent="0.2">
      <c r="A148" s="62" t="s">
        <v>646</v>
      </c>
      <c r="B148" s="62" t="s">
        <v>640</v>
      </c>
      <c r="C148" s="58" t="s">
        <v>639</v>
      </c>
      <c r="D148" s="59">
        <v>2</v>
      </c>
    </row>
    <row r="149" spans="1:4" x14ac:dyDescent="0.2">
      <c r="A149" s="62" t="s">
        <v>646</v>
      </c>
      <c r="B149" s="62" t="s">
        <v>648</v>
      </c>
      <c r="C149" s="58" t="s">
        <v>639</v>
      </c>
      <c r="D149" s="59">
        <v>1</v>
      </c>
    </row>
    <row r="150" spans="1:4" x14ac:dyDescent="0.2">
      <c r="A150" s="62" t="s">
        <v>646</v>
      </c>
      <c r="B150" s="62" t="s">
        <v>649</v>
      </c>
      <c r="C150" s="58" t="s">
        <v>639</v>
      </c>
      <c r="D150" s="59">
        <v>1</v>
      </c>
    </row>
    <row r="151" spans="1:4" x14ac:dyDescent="0.2">
      <c r="A151" s="62" t="s">
        <v>650</v>
      </c>
      <c r="B151" s="62" t="s">
        <v>651</v>
      </c>
      <c r="C151" s="58" t="s">
        <v>639</v>
      </c>
      <c r="D151" s="59">
        <v>1</v>
      </c>
    </row>
    <row r="152" spans="1:4" x14ac:dyDescent="0.2">
      <c r="A152" s="62" t="s">
        <v>650</v>
      </c>
      <c r="B152" s="62" t="s">
        <v>615</v>
      </c>
      <c r="C152" s="58" t="s">
        <v>639</v>
      </c>
      <c r="D152" s="59">
        <v>1</v>
      </c>
    </row>
    <row r="153" spans="1:4" x14ac:dyDescent="0.2">
      <c r="A153" s="62" t="s">
        <v>650</v>
      </c>
      <c r="B153" s="62" t="s">
        <v>618</v>
      </c>
      <c r="C153" s="58" t="s">
        <v>639</v>
      </c>
      <c r="D153" s="59">
        <v>2</v>
      </c>
    </row>
    <row r="154" spans="1:4" x14ac:dyDescent="0.2">
      <c r="A154" s="62" t="s">
        <v>650</v>
      </c>
      <c r="B154" s="62" t="s">
        <v>652</v>
      </c>
      <c r="C154" s="58" t="s">
        <v>639</v>
      </c>
      <c r="D154" s="59">
        <v>1</v>
      </c>
    </row>
    <row r="155" spans="1:4" x14ac:dyDescent="0.2">
      <c r="A155" s="62" t="s">
        <v>653</v>
      </c>
      <c r="B155" s="62" t="s">
        <v>654</v>
      </c>
      <c r="C155" s="58" t="s">
        <v>639</v>
      </c>
      <c r="D155" s="59">
        <v>1</v>
      </c>
    </row>
    <row r="156" spans="1:4" x14ac:dyDescent="0.2">
      <c r="A156" s="62" t="s">
        <v>653</v>
      </c>
      <c r="B156" s="62" t="s">
        <v>626</v>
      </c>
      <c r="C156" s="58" t="s">
        <v>639</v>
      </c>
      <c r="D156" s="59">
        <v>1</v>
      </c>
    </row>
    <row r="157" spans="1:4" x14ac:dyDescent="0.2">
      <c r="A157" s="62" t="s">
        <v>653</v>
      </c>
      <c r="B157" s="62" t="s">
        <v>627</v>
      </c>
      <c r="C157" s="58" t="s">
        <v>639</v>
      </c>
      <c r="D157" s="59">
        <v>2</v>
      </c>
    </row>
    <row r="158" spans="1:4" x14ac:dyDescent="0.2">
      <c r="A158" s="62" t="s">
        <v>653</v>
      </c>
      <c r="B158" s="62" t="s">
        <v>645</v>
      </c>
      <c r="C158" s="58" t="s">
        <v>639</v>
      </c>
      <c r="D158" s="59">
        <v>1</v>
      </c>
    </row>
    <row r="159" spans="1:4" x14ac:dyDescent="0.2">
      <c r="A159" s="62" t="s">
        <v>655</v>
      </c>
      <c r="B159" s="62" t="s">
        <v>656</v>
      </c>
      <c r="C159" s="58" t="s">
        <v>639</v>
      </c>
      <c r="D159" s="59" t="s">
        <v>657</v>
      </c>
    </row>
    <row r="160" spans="1:4" x14ac:dyDescent="0.2">
      <c r="A160" s="62" t="s">
        <v>655</v>
      </c>
      <c r="B160" s="62" t="s">
        <v>627</v>
      </c>
      <c r="C160" s="58" t="s">
        <v>639</v>
      </c>
      <c r="D160" s="59" t="s">
        <v>657</v>
      </c>
    </row>
    <row r="161" spans="1:4" x14ac:dyDescent="0.2">
      <c r="A161" s="62" t="s">
        <v>655</v>
      </c>
      <c r="B161" s="62" t="s">
        <v>658</v>
      </c>
      <c r="C161" s="58" t="s">
        <v>639</v>
      </c>
      <c r="D161" s="59" t="s">
        <v>657</v>
      </c>
    </row>
    <row r="162" spans="1:4" x14ac:dyDescent="0.2">
      <c r="A162" s="62" t="s">
        <v>655</v>
      </c>
      <c r="B162" s="62" t="s">
        <v>659</v>
      </c>
      <c r="C162" s="58" t="s">
        <v>639</v>
      </c>
      <c r="D162" s="59" t="s">
        <v>657</v>
      </c>
    </row>
    <row r="163" spans="1:4" x14ac:dyDescent="0.2">
      <c r="A163" s="62" t="s">
        <v>660</v>
      </c>
      <c r="B163" s="62" t="s">
        <v>661</v>
      </c>
      <c r="C163" s="58" t="s">
        <v>639</v>
      </c>
      <c r="D163" s="59" t="s">
        <v>364</v>
      </c>
    </row>
    <row r="164" spans="1:4" x14ac:dyDescent="0.2">
      <c r="A164" s="62" t="s">
        <v>660</v>
      </c>
      <c r="B164" s="62" t="s">
        <v>662</v>
      </c>
      <c r="C164" s="58" t="s">
        <v>639</v>
      </c>
      <c r="D164" s="59" t="s">
        <v>364</v>
      </c>
    </row>
    <row r="165" spans="1:4" x14ac:dyDescent="0.2">
      <c r="A165" s="62" t="s">
        <v>660</v>
      </c>
      <c r="B165" s="62" t="s">
        <v>663</v>
      </c>
      <c r="C165" s="58" t="s">
        <v>639</v>
      </c>
      <c r="D165" s="59">
        <v>2</v>
      </c>
    </row>
    <row r="166" spans="1:4" x14ac:dyDescent="0.2">
      <c r="A166" s="62" t="s">
        <v>660</v>
      </c>
      <c r="B166" s="62" t="s">
        <v>664</v>
      </c>
      <c r="C166" s="58" t="s">
        <v>639</v>
      </c>
      <c r="D166" s="59" t="s">
        <v>364</v>
      </c>
    </row>
    <row r="167" spans="1:4" x14ac:dyDescent="0.2">
      <c r="A167" s="62" t="s">
        <v>665</v>
      </c>
      <c r="B167" s="62" t="s">
        <v>666</v>
      </c>
      <c r="C167" s="58" t="s">
        <v>534</v>
      </c>
      <c r="D167" s="59">
        <v>2</v>
      </c>
    </row>
    <row r="168" spans="1:4" x14ac:dyDescent="0.2">
      <c r="A168" s="62" t="s">
        <v>665</v>
      </c>
      <c r="B168" s="62" t="s">
        <v>667</v>
      </c>
      <c r="C168" s="58" t="s">
        <v>534</v>
      </c>
      <c r="D168" s="59">
        <v>1</v>
      </c>
    </row>
    <row r="169" spans="1:4" x14ac:dyDescent="0.2">
      <c r="A169" s="62" t="s">
        <v>668</v>
      </c>
      <c r="B169" s="62" t="s">
        <v>669</v>
      </c>
      <c r="C169" s="58" t="s">
        <v>670</v>
      </c>
      <c r="D169" s="59">
        <v>1</v>
      </c>
    </row>
    <row r="170" spans="1:4" x14ac:dyDescent="0.2">
      <c r="A170" s="62" t="s">
        <v>668</v>
      </c>
      <c r="B170" s="62" t="s">
        <v>640</v>
      </c>
      <c r="C170" s="58" t="s">
        <v>670</v>
      </c>
      <c r="D170" s="59">
        <v>2</v>
      </c>
    </row>
    <row r="171" spans="1:4" x14ac:dyDescent="0.2">
      <c r="A171" s="62" t="s">
        <v>668</v>
      </c>
      <c r="B171" s="62" t="s">
        <v>644</v>
      </c>
      <c r="C171" s="58" t="s">
        <v>670</v>
      </c>
      <c r="D171" s="59">
        <v>1</v>
      </c>
    </row>
    <row r="172" spans="1:4" x14ac:dyDescent="0.2">
      <c r="A172" s="62" t="s">
        <v>668</v>
      </c>
      <c r="B172" s="62" t="s">
        <v>671</v>
      </c>
      <c r="C172" s="58" t="s">
        <v>670</v>
      </c>
      <c r="D172" s="59">
        <v>1</v>
      </c>
    </row>
    <row r="173" spans="1:4" x14ac:dyDescent="0.2">
      <c r="A173" s="62" t="s">
        <v>668</v>
      </c>
      <c r="B173" s="62" t="s">
        <v>672</v>
      </c>
      <c r="C173" s="58" t="s">
        <v>670</v>
      </c>
      <c r="D173" s="59">
        <v>1</v>
      </c>
    </row>
    <row r="174" spans="1:4" x14ac:dyDescent="0.2">
      <c r="A174" s="62" t="s">
        <v>673</v>
      </c>
      <c r="B174" s="62" t="s">
        <v>674</v>
      </c>
      <c r="C174" s="58" t="s">
        <v>670</v>
      </c>
      <c r="D174" s="59">
        <v>1</v>
      </c>
    </row>
    <row r="175" spans="1:4" x14ac:dyDescent="0.2">
      <c r="A175" s="62" t="s">
        <v>673</v>
      </c>
      <c r="B175" s="62" t="s">
        <v>675</v>
      </c>
      <c r="C175" s="58" t="s">
        <v>670</v>
      </c>
      <c r="D175" s="59">
        <v>2</v>
      </c>
    </row>
    <row r="176" spans="1:4" x14ac:dyDescent="0.2">
      <c r="A176" s="62" t="s">
        <v>673</v>
      </c>
      <c r="B176" s="62" t="s">
        <v>676</v>
      </c>
      <c r="C176" s="58" t="s">
        <v>670</v>
      </c>
      <c r="D176" s="59">
        <v>1</v>
      </c>
    </row>
    <row r="177" spans="1:4" x14ac:dyDescent="0.2">
      <c r="A177" s="62" t="s">
        <v>673</v>
      </c>
      <c r="B177" s="62" t="s">
        <v>671</v>
      </c>
      <c r="C177" s="58" t="s">
        <v>670</v>
      </c>
      <c r="D177" s="59">
        <v>1</v>
      </c>
    </row>
    <row r="178" spans="1:4" x14ac:dyDescent="0.2">
      <c r="A178" s="62" t="s">
        <v>673</v>
      </c>
      <c r="B178" s="62" t="s">
        <v>672</v>
      </c>
      <c r="C178" s="58" t="s">
        <v>670</v>
      </c>
      <c r="D178" s="59">
        <v>1</v>
      </c>
    </row>
    <row r="179" spans="1:4" x14ac:dyDescent="0.2">
      <c r="A179" s="62" t="s">
        <v>677</v>
      </c>
      <c r="B179" s="62" t="s">
        <v>678</v>
      </c>
      <c r="C179" s="58" t="s">
        <v>550</v>
      </c>
      <c r="D179" s="59" t="s">
        <v>331</v>
      </c>
    </row>
    <row r="180" spans="1:4" x14ac:dyDescent="0.2">
      <c r="A180" s="62" t="s">
        <v>679</v>
      </c>
      <c r="B180" s="62" t="s">
        <v>680</v>
      </c>
      <c r="C180" s="58" t="s">
        <v>681</v>
      </c>
      <c r="D180" s="59">
        <v>1</v>
      </c>
    </row>
    <row r="181" spans="1:4" x14ac:dyDescent="0.2">
      <c r="A181" s="62" t="s">
        <v>679</v>
      </c>
      <c r="B181" s="62" t="s">
        <v>663</v>
      </c>
      <c r="C181" s="58" t="s">
        <v>681</v>
      </c>
      <c r="D181" s="59">
        <v>2</v>
      </c>
    </row>
    <row r="182" spans="1:4" x14ac:dyDescent="0.2">
      <c r="A182" s="62" t="s">
        <v>679</v>
      </c>
      <c r="B182" s="62" t="s">
        <v>682</v>
      </c>
      <c r="C182" s="58" t="s">
        <v>681</v>
      </c>
      <c r="D182" s="59">
        <v>1</v>
      </c>
    </row>
    <row r="183" spans="1:4" x14ac:dyDescent="0.2">
      <c r="A183" s="62" t="s">
        <v>679</v>
      </c>
      <c r="B183" s="62" t="s">
        <v>683</v>
      </c>
      <c r="C183" s="58" t="s">
        <v>681</v>
      </c>
      <c r="D183" s="59">
        <v>1</v>
      </c>
    </row>
    <row r="184" spans="1:4" x14ac:dyDescent="0.2">
      <c r="A184" s="62" t="s">
        <v>679</v>
      </c>
      <c r="B184" s="62" t="s">
        <v>684</v>
      </c>
      <c r="C184" s="58" t="s">
        <v>681</v>
      </c>
      <c r="D184" s="59">
        <v>1</v>
      </c>
    </row>
    <row r="185" spans="1:4" x14ac:dyDescent="0.2">
      <c r="A185" s="62" t="s">
        <v>679</v>
      </c>
      <c r="B185" s="62" t="s">
        <v>685</v>
      </c>
      <c r="C185" s="58" t="s">
        <v>681</v>
      </c>
      <c r="D185" s="59">
        <v>1</v>
      </c>
    </row>
    <row r="186" spans="1:4" x14ac:dyDescent="0.2">
      <c r="A186" s="62" t="s">
        <v>686</v>
      </c>
      <c r="B186" s="62" t="s">
        <v>638</v>
      </c>
      <c r="C186" s="58" t="s">
        <v>681</v>
      </c>
      <c r="D186" s="59" t="s">
        <v>364</v>
      </c>
    </row>
    <row r="187" spans="1:4" x14ac:dyDescent="0.2">
      <c r="A187" s="62" t="s">
        <v>686</v>
      </c>
      <c r="B187" s="62" t="s">
        <v>640</v>
      </c>
      <c r="C187" s="58" t="s">
        <v>681</v>
      </c>
      <c r="D187" s="59">
        <v>2</v>
      </c>
    </row>
    <row r="188" spans="1:4" x14ac:dyDescent="0.2">
      <c r="A188" s="62" t="s">
        <v>686</v>
      </c>
      <c r="B188" s="62" t="s">
        <v>687</v>
      </c>
      <c r="C188" s="58" t="s">
        <v>681</v>
      </c>
      <c r="D188" s="59" t="s">
        <v>364</v>
      </c>
    </row>
    <row r="189" spans="1:4" x14ac:dyDescent="0.2">
      <c r="A189" s="62" t="s">
        <v>686</v>
      </c>
      <c r="B189" s="62" t="s">
        <v>688</v>
      </c>
      <c r="C189" s="58" t="s">
        <v>681</v>
      </c>
      <c r="D189" s="59" t="s">
        <v>364</v>
      </c>
    </row>
    <row r="190" spans="1:4" x14ac:dyDescent="0.2">
      <c r="A190" s="62" t="s">
        <v>686</v>
      </c>
      <c r="B190" s="62" t="s">
        <v>671</v>
      </c>
      <c r="C190" s="58" t="s">
        <v>681</v>
      </c>
      <c r="D190" s="59">
        <v>1</v>
      </c>
    </row>
    <row r="191" spans="1:4" x14ac:dyDescent="0.2">
      <c r="A191" s="62" t="s">
        <v>686</v>
      </c>
      <c r="B191" s="62" t="s">
        <v>672</v>
      </c>
      <c r="C191" s="58" t="s">
        <v>681</v>
      </c>
      <c r="D191" s="59">
        <v>1</v>
      </c>
    </row>
    <row r="192" spans="1:4" x14ac:dyDescent="0.2">
      <c r="A192" s="62" t="s">
        <v>689</v>
      </c>
      <c r="B192" s="62" t="s">
        <v>690</v>
      </c>
      <c r="C192" s="58" t="s">
        <v>681</v>
      </c>
      <c r="D192" s="59">
        <v>1</v>
      </c>
    </row>
    <row r="193" spans="1:4" x14ac:dyDescent="0.2">
      <c r="A193" s="62" t="s">
        <v>689</v>
      </c>
      <c r="B193" s="62" t="s">
        <v>680</v>
      </c>
      <c r="C193" s="58" t="s">
        <v>681</v>
      </c>
      <c r="D193" s="59">
        <v>1</v>
      </c>
    </row>
    <row r="194" spans="1:4" x14ac:dyDescent="0.2">
      <c r="A194" s="62" t="s">
        <v>689</v>
      </c>
      <c r="B194" s="62" t="s">
        <v>663</v>
      </c>
      <c r="C194" s="58" t="s">
        <v>681</v>
      </c>
      <c r="D194" s="59">
        <v>2</v>
      </c>
    </row>
    <row r="195" spans="1:4" x14ac:dyDescent="0.2">
      <c r="A195" s="62" t="s">
        <v>689</v>
      </c>
      <c r="B195" s="62" t="s">
        <v>682</v>
      </c>
      <c r="C195" s="58" t="s">
        <v>681</v>
      </c>
      <c r="D195" s="59">
        <v>1</v>
      </c>
    </row>
    <row r="196" spans="1:4" x14ac:dyDescent="0.2">
      <c r="A196" s="62" t="s">
        <v>689</v>
      </c>
      <c r="B196" s="62" t="s">
        <v>684</v>
      </c>
      <c r="C196" s="58" t="s">
        <v>681</v>
      </c>
      <c r="D196" s="59">
        <v>1</v>
      </c>
    </row>
    <row r="197" spans="1:4" x14ac:dyDescent="0.2">
      <c r="A197" s="62" t="s">
        <v>689</v>
      </c>
      <c r="B197" s="62" t="s">
        <v>685</v>
      </c>
      <c r="C197" s="58" t="s">
        <v>681</v>
      </c>
      <c r="D197" s="59">
        <v>1</v>
      </c>
    </row>
    <row r="198" spans="1:4" x14ac:dyDescent="0.2">
      <c r="A198" s="62" t="s">
        <v>691</v>
      </c>
      <c r="B198" s="62" t="s">
        <v>692</v>
      </c>
      <c r="C198" s="58" t="s">
        <v>681</v>
      </c>
      <c r="D198" s="59">
        <v>1</v>
      </c>
    </row>
    <row r="199" spans="1:4" x14ac:dyDescent="0.2">
      <c r="A199" s="62" t="s">
        <v>691</v>
      </c>
      <c r="B199" s="62" t="s">
        <v>675</v>
      </c>
      <c r="C199" s="58" t="s">
        <v>681</v>
      </c>
      <c r="D199" s="59">
        <v>2</v>
      </c>
    </row>
    <row r="200" spans="1:4" x14ac:dyDescent="0.2">
      <c r="A200" s="62" t="s">
        <v>691</v>
      </c>
      <c r="B200" s="62" t="s">
        <v>693</v>
      </c>
      <c r="C200" s="58" t="s">
        <v>681</v>
      </c>
      <c r="D200" s="59">
        <v>1</v>
      </c>
    </row>
    <row r="201" spans="1:4" x14ac:dyDescent="0.2">
      <c r="A201" s="62" t="s">
        <v>691</v>
      </c>
      <c r="B201" s="62" t="s">
        <v>694</v>
      </c>
      <c r="C201" s="58" t="s">
        <v>681</v>
      </c>
      <c r="D201" s="59">
        <v>1</v>
      </c>
    </row>
    <row r="202" spans="1:4" x14ac:dyDescent="0.2">
      <c r="A202" s="62" t="s">
        <v>691</v>
      </c>
      <c r="B202" s="62" t="s">
        <v>671</v>
      </c>
      <c r="C202" s="58" t="s">
        <v>681</v>
      </c>
      <c r="D202" s="59">
        <v>1</v>
      </c>
    </row>
    <row r="203" spans="1:4" x14ac:dyDescent="0.2">
      <c r="A203" s="62" t="s">
        <v>691</v>
      </c>
      <c r="B203" s="62" t="s">
        <v>672</v>
      </c>
      <c r="C203" s="58" t="s">
        <v>681</v>
      </c>
      <c r="D203" s="59">
        <v>1</v>
      </c>
    </row>
    <row r="204" spans="1:4" x14ac:dyDescent="0.2">
      <c r="A204" s="62" t="s">
        <v>695</v>
      </c>
      <c r="B204" s="62" t="s">
        <v>696</v>
      </c>
      <c r="C204" s="58" t="s">
        <v>697</v>
      </c>
      <c r="D204" s="59">
        <v>2</v>
      </c>
    </row>
    <row r="205" spans="1:4" x14ac:dyDescent="0.2">
      <c r="A205" s="62" t="s">
        <v>698</v>
      </c>
      <c r="B205" s="62" t="s">
        <v>699</v>
      </c>
      <c r="C205" s="58" t="s">
        <v>700</v>
      </c>
      <c r="D205" s="59">
        <v>2</v>
      </c>
    </row>
    <row r="206" spans="1:4" x14ac:dyDescent="0.2">
      <c r="A206" s="62" t="s">
        <v>701</v>
      </c>
      <c r="B206" s="62" t="s">
        <v>702</v>
      </c>
      <c r="C206" s="58" t="s">
        <v>612</v>
      </c>
      <c r="D206" s="59">
        <v>1</v>
      </c>
    </row>
    <row r="207" spans="1:4" x14ac:dyDescent="0.2">
      <c r="A207" s="62" t="s">
        <v>701</v>
      </c>
      <c r="B207" s="62" t="s">
        <v>703</v>
      </c>
      <c r="C207" s="58" t="s">
        <v>612</v>
      </c>
      <c r="D207" s="59">
        <v>2</v>
      </c>
    </row>
    <row r="208" spans="1:4" x14ac:dyDescent="0.2">
      <c r="A208" s="62" t="s">
        <v>704</v>
      </c>
      <c r="B208" s="62" t="s">
        <v>705</v>
      </c>
      <c r="C208" s="58" t="s">
        <v>612</v>
      </c>
      <c r="D208" s="59">
        <v>1</v>
      </c>
    </row>
    <row r="209" spans="1:4" x14ac:dyDescent="0.2">
      <c r="A209" s="62" t="s">
        <v>704</v>
      </c>
      <c r="B209" s="62" t="s">
        <v>640</v>
      </c>
      <c r="C209" s="58" t="s">
        <v>612</v>
      </c>
      <c r="D209" s="59">
        <v>2</v>
      </c>
    </row>
    <row r="210" spans="1:4" x14ac:dyDescent="0.2">
      <c r="A210" s="62" t="s">
        <v>706</v>
      </c>
      <c r="B210" s="62" t="s">
        <v>707</v>
      </c>
      <c r="C210" s="58" t="s">
        <v>612</v>
      </c>
      <c r="D210" s="59">
        <v>1</v>
      </c>
    </row>
    <row r="211" spans="1:4" x14ac:dyDescent="0.2">
      <c r="A211" s="62" t="s">
        <v>706</v>
      </c>
      <c r="B211" s="62" t="s">
        <v>708</v>
      </c>
      <c r="C211" s="58" t="s">
        <v>612</v>
      </c>
      <c r="D211" s="59">
        <v>2</v>
      </c>
    </row>
    <row r="212" spans="1:4" x14ac:dyDescent="0.2">
      <c r="A212" s="62" t="s">
        <v>709</v>
      </c>
      <c r="B212" s="62" t="s">
        <v>710</v>
      </c>
      <c r="C212" s="58" t="s">
        <v>612</v>
      </c>
      <c r="D212" s="59">
        <v>1</v>
      </c>
    </row>
    <row r="213" spans="1:4" x14ac:dyDescent="0.2">
      <c r="A213" s="62" t="s">
        <v>709</v>
      </c>
      <c r="B213" s="62" t="s">
        <v>711</v>
      </c>
      <c r="C213" s="58" t="s">
        <v>612</v>
      </c>
      <c r="D213" s="59">
        <v>2</v>
      </c>
    </row>
    <row r="214" spans="1:4" x14ac:dyDescent="0.2">
      <c r="A214" s="62" t="s">
        <v>712</v>
      </c>
      <c r="B214" s="62" t="s">
        <v>713</v>
      </c>
      <c r="C214" s="58" t="s">
        <v>612</v>
      </c>
      <c r="D214" s="59">
        <v>1</v>
      </c>
    </row>
    <row r="215" spans="1:4" x14ac:dyDescent="0.2">
      <c r="A215" s="62" t="s">
        <v>712</v>
      </c>
      <c r="B215" s="62" t="s">
        <v>618</v>
      </c>
      <c r="C215" s="58" t="s">
        <v>612</v>
      </c>
      <c r="D215" s="59">
        <v>2</v>
      </c>
    </row>
    <row r="216" spans="1:4" x14ac:dyDescent="0.2">
      <c r="A216" s="62" t="s">
        <v>714</v>
      </c>
      <c r="B216" s="62" t="s">
        <v>715</v>
      </c>
      <c r="C216" s="58" t="s">
        <v>534</v>
      </c>
      <c r="D216" s="59" t="s">
        <v>364</v>
      </c>
    </row>
    <row r="217" spans="1:4" x14ac:dyDescent="0.2">
      <c r="A217" s="62" t="s">
        <v>714</v>
      </c>
      <c r="B217" s="62" t="s">
        <v>716</v>
      </c>
      <c r="C217" s="58" t="s">
        <v>534</v>
      </c>
      <c r="D217" s="59" t="s">
        <v>364</v>
      </c>
    </row>
    <row r="218" spans="1:4" x14ac:dyDescent="0.2">
      <c r="A218" s="62" t="s">
        <v>717</v>
      </c>
      <c r="B218" s="62" t="s">
        <v>718</v>
      </c>
      <c r="C218" s="58" t="s">
        <v>612</v>
      </c>
      <c r="D218" s="59">
        <v>2</v>
      </c>
    </row>
    <row r="219" spans="1:4" x14ac:dyDescent="0.2">
      <c r="A219" s="62" t="s">
        <v>717</v>
      </c>
      <c r="B219" s="62" t="s">
        <v>719</v>
      </c>
      <c r="C219" s="58" t="s">
        <v>612</v>
      </c>
      <c r="D219" s="59">
        <v>1</v>
      </c>
    </row>
    <row r="220" spans="1:4" x14ac:dyDescent="0.2">
      <c r="A220" s="62" t="s">
        <v>720</v>
      </c>
      <c r="B220" s="62" t="s">
        <v>721</v>
      </c>
      <c r="C220" s="58" t="s">
        <v>612</v>
      </c>
      <c r="D220" s="59">
        <v>2</v>
      </c>
    </row>
    <row r="221" spans="1:4" x14ac:dyDescent="0.2">
      <c r="A221" s="62" t="s">
        <v>720</v>
      </c>
      <c r="B221" s="62" t="s">
        <v>722</v>
      </c>
      <c r="C221" s="58" t="s">
        <v>612</v>
      </c>
      <c r="D221" s="59">
        <v>1</v>
      </c>
    </row>
    <row r="222" spans="1:4" x14ac:dyDescent="0.2">
      <c r="A222" s="62" t="s">
        <v>723</v>
      </c>
      <c r="B222" s="62" t="s">
        <v>724</v>
      </c>
      <c r="C222" s="58" t="s">
        <v>612</v>
      </c>
      <c r="D222" s="59">
        <v>2</v>
      </c>
    </row>
    <row r="223" spans="1:4" x14ac:dyDescent="0.2">
      <c r="A223" s="62" t="s">
        <v>723</v>
      </c>
      <c r="B223" s="62" t="s">
        <v>725</v>
      </c>
      <c r="C223" s="58" t="s">
        <v>612</v>
      </c>
      <c r="D223" s="59">
        <v>1</v>
      </c>
    </row>
    <row r="224" spans="1:4" x14ac:dyDescent="0.2">
      <c r="A224" s="62" t="s">
        <v>726</v>
      </c>
      <c r="B224" s="62" t="s">
        <v>727</v>
      </c>
      <c r="C224" s="58" t="s">
        <v>451</v>
      </c>
      <c r="D224" s="59" t="s">
        <v>331</v>
      </c>
    </row>
    <row r="225" spans="1:4" x14ac:dyDescent="0.2">
      <c r="A225" s="62" t="s">
        <v>728</v>
      </c>
      <c r="B225" s="62" t="s">
        <v>729</v>
      </c>
      <c r="C225" s="58" t="s">
        <v>612</v>
      </c>
      <c r="D225" s="59">
        <v>2</v>
      </c>
    </row>
    <row r="226" spans="1:4" x14ac:dyDescent="0.2">
      <c r="A226" s="62" t="s">
        <v>728</v>
      </c>
      <c r="B226" s="62" t="s">
        <v>730</v>
      </c>
      <c r="C226" s="58" t="s">
        <v>612</v>
      </c>
      <c r="D226" s="59">
        <v>1</v>
      </c>
    </row>
    <row r="227" spans="1:4" x14ac:dyDescent="0.2">
      <c r="A227" s="62" t="s">
        <v>731</v>
      </c>
      <c r="B227" s="62" t="s">
        <v>732</v>
      </c>
      <c r="C227" s="58" t="s">
        <v>612</v>
      </c>
      <c r="D227" s="59">
        <v>2</v>
      </c>
    </row>
    <row r="228" spans="1:4" x14ac:dyDescent="0.2">
      <c r="A228" s="62" t="s">
        <v>731</v>
      </c>
      <c r="B228" s="62" t="s">
        <v>733</v>
      </c>
      <c r="C228" s="58" t="s">
        <v>612</v>
      </c>
      <c r="D228" s="59">
        <v>1</v>
      </c>
    </row>
    <row r="229" spans="1:4" x14ac:dyDescent="0.2">
      <c r="A229" s="62" t="s">
        <v>734</v>
      </c>
      <c r="B229" s="62" t="s">
        <v>735</v>
      </c>
      <c r="C229" s="58" t="s">
        <v>612</v>
      </c>
      <c r="D229" s="59">
        <v>2</v>
      </c>
    </row>
    <row r="230" spans="1:4" x14ac:dyDescent="0.2">
      <c r="A230" s="62" t="s">
        <v>734</v>
      </c>
      <c r="B230" s="62" t="s">
        <v>736</v>
      </c>
      <c r="C230" s="58" t="s">
        <v>612</v>
      </c>
      <c r="D230" s="59">
        <v>1</v>
      </c>
    </row>
    <row r="231" spans="1:4" x14ac:dyDescent="0.2">
      <c r="A231" s="62" t="s">
        <v>737</v>
      </c>
      <c r="B231" s="62" t="s">
        <v>738</v>
      </c>
      <c r="C231" s="58" t="s">
        <v>612</v>
      </c>
      <c r="D231" s="59">
        <v>2</v>
      </c>
    </row>
    <row r="232" spans="1:4" x14ac:dyDescent="0.2">
      <c r="A232" s="62" t="s">
        <v>737</v>
      </c>
      <c r="B232" s="62" t="s">
        <v>739</v>
      </c>
      <c r="C232" s="58" t="s">
        <v>612</v>
      </c>
      <c r="D232" s="59">
        <v>1</v>
      </c>
    </row>
    <row r="233" spans="1:4" x14ac:dyDescent="0.2">
      <c r="A233" s="62" t="s">
        <v>740</v>
      </c>
      <c r="B233" s="62" t="s">
        <v>741</v>
      </c>
      <c r="C233" s="58" t="s">
        <v>612</v>
      </c>
      <c r="D233" s="59">
        <v>2</v>
      </c>
    </row>
    <row r="234" spans="1:4" x14ac:dyDescent="0.2">
      <c r="A234" s="62" t="s">
        <v>740</v>
      </c>
      <c r="B234" s="62" t="s">
        <v>742</v>
      </c>
      <c r="C234" s="58" t="s">
        <v>612</v>
      </c>
      <c r="D234" s="59">
        <v>1</v>
      </c>
    </row>
    <row r="235" spans="1:4" x14ac:dyDescent="0.2">
      <c r="A235" s="62" t="s">
        <v>743</v>
      </c>
      <c r="B235" s="62" t="s">
        <v>744</v>
      </c>
      <c r="C235" s="58" t="s">
        <v>612</v>
      </c>
      <c r="D235" s="59">
        <v>2</v>
      </c>
    </row>
    <row r="236" spans="1:4" x14ac:dyDescent="0.2">
      <c r="A236" s="62" t="s">
        <v>743</v>
      </c>
      <c r="B236" s="62" t="s">
        <v>745</v>
      </c>
      <c r="C236" s="58" t="s">
        <v>612</v>
      </c>
      <c r="D236" s="59">
        <v>1</v>
      </c>
    </row>
    <row r="237" spans="1:4" x14ac:dyDescent="0.2">
      <c r="A237" s="62" t="s">
        <v>746</v>
      </c>
      <c r="B237" s="62" t="s">
        <v>747</v>
      </c>
      <c r="C237" s="58" t="s">
        <v>612</v>
      </c>
      <c r="D237" s="59">
        <v>2</v>
      </c>
    </row>
    <row r="238" spans="1:4" x14ac:dyDescent="0.2">
      <c r="A238" s="62" t="s">
        <v>746</v>
      </c>
      <c r="B238" s="62" t="s">
        <v>748</v>
      </c>
      <c r="C238" s="58" t="s">
        <v>612</v>
      </c>
      <c r="D238" s="59">
        <v>1</v>
      </c>
    </row>
    <row r="239" spans="1:4" x14ac:dyDescent="0.2">
      <c r="A239" s="62" t="s">
        <v>749</v>
      </c>
      <c r="B239" s="62" t="s">
        <v>750</v>
      </c>
      <c r="C239" s="58" t="s">
        <v>612</v>
      </c>
      <c r="D239" s="59">
        <v>1</v>
      </c>
    </row>
    <row r="240" spans="1:4" x14ac:dyDescent="0.2">
      <c r="A240" s="62" t="s">
        <v>749</v>
      </c>
      <c r="B240" s="62" t="s">
        <v>751</v>
      </c>
      <c r="C240" s="58" t="s">
        <v>612</v>
      </c>
      <c r="D240" s="59">
        <v>2</v>
      </c>
    </row>
    <row r="241" spans="1:4" x14ac:dyDescent="0.2">
      <c r="A241" s="62" t="s">
        <v>752</v>
      </c>
      <c r="B241" s="62" t="s">
        <v>753</v>
      </c>
      <c r="C241" s="58" t="s">
        <v>612</v>
      </c>
      <c r="D241" s="59">
        <v>1</v>
      </c>
    </row>
    <row r="242" spans="1:4" x14ac:dyDescent="0.2">
      <c r="A242" s="62" t="s">
        <v>752</v>
      </c>
      <c r="B242" s="62" t="s">
        <v>754</v>
      </c>
      <c r="C242" s="58" t="s">
        <v>612</v>
      </c>
      <c r="D242" s="59">
        <v>2</v>
      </c>
    </row>
    <row r="243" spans="1:4" x14ac:dyDescent="0.2">
      <c r="A243" s="62" t="s">
        <v>755</v>
      </c>
      <c r="B243" s="62" t="s">
        <v>756</v>
      </c>
      <c r="C243" s="58" t="s">
        <v>612</v>
      </c>
      <c r="D243" s="59">
        <v>1</v>
      </c>
    </row>
    <row r="244" spans="1:4" x14ac:dyDescent="0.2">
      <c r="A244" s="62" t="s">
        <v>755</v>
      </c>
      <c r="B244" s="62" t="s">
        <v>757</v>
      </c>
      <c r="C244" s="58" t="s">
        <v>612</v>
      </c>
      <c r="D244" s="59">
        <v>2</v>
      </c>
    </row>
    <row r="245" spans="1:4" x14ac:dyDescent="0.2">
      <c r="A245" s="62" t="s">
        <v>758</v>
      </c>
      <c r="B245" s="62" t="s">
        <v>759</v>
      </c>
      <c r="C245" s="58" t="s">
        <v>612</v>
      </c>
      <c r="D245" s="59">
        <v>1</v>
      </c>
    </row>
    <row r="246" spans="1:4" x14ac:dyDescent="0.2">
      <c r="A246" s="62" t="s">
        <v>758</v>
      </c>
      <c r="B246" s="62" t="s">
        <v>760</v>
      </c>
      <c r="C246" s="58" t="s">
        <v>612</v>
      </c>
      <c r="D246" s="59">
        <v>2</v>
      </c>
    </row>
    <row r="247" spans="1:4" x14ac:dyDescent="0.2">
      <c r="A247" s="62" t="s">
        <v>761</v>
      </c>
      <c r="B247" s="62" t="s">
        <v>762</v>
      </c>
      <c r="C247" s="58" t="s">
        <v>612</v>
      </c>
      <c r="D247" s="59">
        <v>1</v>
      </c>
    </row>
    <row r="248" spans="1:4" x14ac:dyDescent="0.2">
      <c r="A248" s="62" t="s">
        <v>761</v>
      </c>
      <c r="B248" s="62" t="s">
        <v>763</v>
      </c>
      <c r="C248" s="58" t="s">
        <v>612</v>
      </c>
      <c r="D248" s="59">
        <v>2</v>
      </c>
    </row>
    <row r="249" spans="1:4" x14ac:dyDescent="0.2">
      <c r="A249" s="62" t="s">
        <v>764</v>
      </c>
      <c r="B249" s="62" t="s">
        <v>765</v>
      </c>
      <c r="C249" s="58" t="s">
        <v>612</v>
      </c>
      <c r="D249" s="59">
        <v>1</v>
      </c>
    </row>
    <row r="250" spans="1:4" x14ac:dyDescent="0.2">
      <c r="A250" s="62" t="s">
        <v>764</v>
      </c>
      <c r="B250" s="62" t="s">
        <v>766</v>
      </c>
      <c r="C250" s="58" t="s">
        <v>612</v>
      </c>
      <c r="D250" s="59">
        <v>2</v>
      </c>
    </row>
    <row r="251" spans="1:4" x14ac:dyDescent="0.2">
      <c r="A251" s="62" t="s">
        <v>767</v>
      </c>
      <c r="B251" s="62" t="s">
        <v>768</v>
      </c>
      <c r="C251" s="58" t="s">
        <v>612</v>
      </c>
      <c r="D251" s="59">
        <v>1</v>
      </c>
    </row>
    <row r="252" spans="1:4" x14ac:dyDescent="0.2">
      <c r="A252" s="62" t="s">
        <v>767</v>
      </c>
      <c r="B252" s="62" t="s">
        <v>769</v>
      </c>
      <c r="C252" s="58" t="s">
        <v>612</v>
      </c>
      <c r="D252" s="59">
        <v>2</v>
      </c>
    </row>
    <row r="253" spans="1:4" x14ac:dyDescent="0.2">
      <c r="A253" s="62" t="s">
        <v>770</v>
      </c>
      <c r="B253" s="62" t="s">
        <v>771</v>
      </c>
      <c r="C253" s="58" t="s">
        <v>612</v>
      </c>
      <c r="D253" s="59">
        <v>1</v>
      </c>
    </row>
    <row r="254" spans="1:4" x14ac:dyDescent="0.2">
      <c r="A254" s="62" t="s">
        <v>770</v>
      </c>
      <c r="B254" s="62" t="s">
        <v>772</v>
      </c>
      <c r="C254" s="58" t="s">
        <v>612</v>
      </c>
      <c r="D254" s="59">
        <v>2</v>
      </c>
    </row>
    <row r="255" spans="1:4" x14ac:dyDescent="0.2">
      <c r="A255" s="62" t="s">
        <v>773</v>
      </c>
      <c r="B255" s="62" t="s">
        <v>774</v>
      </c>
      <c r="C255" s="58" t="s">
        <v>612</v>
      </c>
      <c r="D255" s="59">
        <v>1</v>
      </c>
    </row>
    <row r="256" spans="1:4" x14ac:dyDescent="0.2">
      <c r="A256" s="62" t="s">
        <v>773</v>
      </c>
      <c r="B256" s="62" t="s">
        <v>775</v>
      </c>
      <c r="C256" s="58" t="s">
        <v>612</v>
      </c>
      <c r="D256" s="59">
        <v>2</v>
      </c>
    </row>
    <row r="257" spans="1:4" x14ac:dyDescent="0.2">
      <c r="A257" s="62" t="s">
        <v>776</v>
      </c>
      <c r="B257" s="62" t="s">
        <v>777</v>
      </c>
      <c r="C257" s="58" t="s">
        <v>612</v>
      </c>
      <c r="D257" s="59">
        <v>1</v>
      </c>
    </row>
    <row r="258" spans="1:4" x14ac:dyDescent="0.2">
      <c r="A258" s="62" t="s">
        <v>776</v>
      </c>
      <c r="B258" s="62" t="s">
        <v>778</v>
      </c>
      <c r="C258" s="58" t="s">
        <v>612</v>
      </c>
      <c r="D258" s="59">
        <v>2</v>
      </c>
    </row>
    <row r="259" spans="1:4" x14ac:dyDescent="0.2">
      <c r="A259" s="62" t="s">
        <v>779</v>
      </c>
      <c r="B259" s="62" t="s">
        <v>780</v>
      </c>
      <c r="C259" s="58" t="s">
        <v>612</v>
      </c>
      <c r="D259" s="59">
        <v>1</v>
      </c>
    </row>
    <row r="260" spans="1:4" x14ac:dyDescent="0.2">
      <c r="A260" s="62" t="s">
        <v>779</v>
      </c>
      <c r="B260" s="62" t="s">
        <v>781</v>
      </c>
      <c r="C260" s="58" t="s">
        <v>612</v>
      </c>
      <c r="D260" s="59">
        <v>2</v>
      </c>
    </row>
    <row r="261" spans="1:4" x14ac:dyDescent="0.2">
      <c r="A261" s="62" t="s">
        <v>782</v>
      </c>
      <c r="B261" s="62" t="s">
        <v>783</v>
      </c>
      <c r="C261" s="58" t="s">
        <v>784</v>
      </c>
      <c r="D261" s="59">
        <v>1</v>
      </c>
    </row>
    <row r="262" spans="1:4" x14ac:dyDescent="0.2">
      <c r="A262" s="62" t="s">
        <v>782</v>
      </c>
      <c r="B262" s="62" t="s">
        <v>785</v>
      </c>
      <c r="C262" s="58" t="s">
        <v>784</v>
      </c>
      <c r="D262" s="59">
        <v>2</v>
      </c>
    </row>
    <row r="263" spans="1:4" x14ac:dyDescent="0.2">
      <c r="A263" s="62" t="s">
        <v>786</v>
      </c>
      <c r="B263" s="62" t="s">
        <v>787</v>
      </c>
      <c r="C263" s="58" t="s">
        <v>612</v>
      </c>
      <c r="D263" s="59">
        <v>1</v>
      </c>
    </row>
    <row r="264" spans="1:4" x14ac:dyDescent="0.2">
      <c r="A264" s="62" t="s">
        <v>786</v>
      </c>
      <c r="B264" s="62" t="s">
        <v>788</v>
      </c>
      <c r="C264" s="58" t="s">
        <v>612</v>
      </c>
      <c r="D264" s="59">
        <v>2</v>
      </c>
    </row>
    <row r="265" spans="1:4" x14ac:dyDescent="0.2">
      <c r="A265" s="62" t="s">
        <v>789</v>
      </c>
      <c r="B265" s="62" t="s">
        <v>790</v>
      </c>
      <c r="C265" s="58" t="s">
        <v>612</v>
      </c>
      <c r="D265" s="59">
        <v>1</v>
      </c>
    </row>
    <row r="266" spans="1:4" x14ac:dyDescent="0.2">
      <c r="A266" s="62" t="s">
        <v>789</v>
      </c>
      <c r="B266" s="62" t="s">
        <v>791</v>
      </c>
      <c r="C266" s="58" t="s">
        <v>612</v>
      </c>
      <c r="D266" s="59">
        <v>2</v>
      </c>
    </row>
    <row r="267" spans="1:4" x14ac:dyDescent="0.2">
      <c r="A267" s="62" t="s">
        <v>792</v>
      </c>
      <c r="B267" s="62" t="s">
        <v>793</v>
      </c>
      <c r="C267" s="58" t="s">
        <v>612</v>
      </c>
      <c r="D267" s="59">
        <v>1</v>
      </c>
    </row>
    <row r="268" spans="1:4" x14ac:dyDescent="0.2">
      <c r="A268" s="62" t="s">
        <v>792</v>
      </c>
      <c r="B268" s="62" t="s">
        <v>794</v>
      </c>
      <c r="C268" s="58" t="s">
        <v>612</v>
      </c>
      <c r="D268" s="59">
        <v>2</v>
      </c>
    </row>
    <row r="269" spans="1:4" x14ac:dyDescent="0.2">
      <c r="A269" s="62" t="s">
        <v>795</v>
      </c>
      <c r="B269" s="62" t="s">
        <v>796</v>
      </c>
      <c r="C269" s="58" t="s">
        <v>612</v>
      </c>
      <c r="D269" s="59">
        <v>1</v>
      </c>
    </row>
    <row r="270" spans="1:4" x14ac:dyDescent="0.2">
      <c r="A270" s="62" t="s">
        <v>795</v>
      </c>
      <c r="B270" s="62" t="s">
        <v>797</v>
      </c>
      <c r="C270" s="58" t="s">
        <v>612</v>
      </c>
      <c r="D270" s="59">
        <v>2</v>
      </c>
    </row>
    <row r="271" spans="1:4" x14ac:dyDescent="0.2">
      <c r="A271" s="62" t="s">
        <v>798</v>
      </c>
      <c r="B271" s="62" t="s">
        <v>799</v>
      </c>
      <c r="C271" s="58" t="s">
        <v>612</v>
      </c>
      <c r="D271" s="59">
        <v>1</v>
      </c>
    </row>
    <row r="272" spans="1:4" x14ac:dyDescent="0.2">
      <c r="A272" s="62" t="s">
        <v>798</v>
      </c>
      <c r="B272" s="62" t="s">
        <v>800</v>
      </c>
      <c r="C272" s="58" t="s">
        <v>612</v>
      </c>
      <c r="D272" s="59">
        <v>2</v>
      </c>
    </row>
    <row r="273" spans="1:4" x14ac:dyDescent="0.2">
      <c r="A273" s="62" t="s">
        <v>801</v>
      </c>
      <c r="B273" s="62" t="s">
        <v>802</v>
      </c>
      <c r="C273" s="58" t="s">
        <v>612</v>
      </c>
      <c r="D273" s="59">
        <v>1</v>
      </c>
    </row>
    <row r="274" spans="1:4" x14ac:dyDescent="0.2">
      <c r="A274" s="62" t="s">
        <v>801</v>
      </c>
      <c r="B274" s="62" t="s">
        <v>803</v>
      </c>
      <c r="C274" s="58" t="s">
        <v>612</v>
      </c>
      <c r="D274" s="59">
        <v>2</v>
      </c>
    </row>
    <row r="275" spans="1:4" x14ac:dyDescent="0.2">
      <c r="A275" s="62" t="s">
        <v>804</v>
      </c>
      <c r="B275" s="62" t="s">
        <v>805</v>
      </c>
      <c r="C275" s="58" t="s">
        <v>612</v>
      </c>
      <c r="D275" s="59">
        <v>1</v>
      </c>
    </row>
    <row r="276" spans="1:4" x14ac:dyDescent="0.2">
      <c r="A276" s="62" t="s">
        <v>804</v>
      </c>
      <c r="B276" s="62" t="s">
        <v>696</v>
      </c>
      <c r="C276" s="58" t="s">
        <v>612</v>
      </c>
      <c r="D276" s="59">
        <v>2</v>
      </c>
    </row>
    <row r="277" spans="1:4" x14ac:dyDescent="0.2">
      <c r="A277" s="62" t="s">
        <v>806</v>
      </c>
      <c r="B277" s="62" t="s">
        <v>807</v>
      </c>
      <c r="C277" s="58" t="s">
        <v>612</v>
      </c>
      <c r="D277" s="59">
        <v>1</v>
      </c>
    </row>
    <row r="278" spans="1:4" x14ac:dyDescent="0.2">
      <c r="A278" s="62" t="s">
        <v>806</v>
      </c>
      <c r="B278" s="62" t="s">
        <v>808</v>
      </c>
      <c r="C278" s="58" t="s">
        <v>612</v>
      </c>
      <c r="D278" s="59">
        <v>2</v>
      </c>
    </row>
    <row r="279" spans="1:4" x14ac:dyDescent="0.2">
      <c r="A279" s="62" t="s">
        <v>809</v>
      </c>
      <c r="B279" s="62" t="s">
        <v>810</v>
      </c>
      <c r="C279" s="58" t="s">
        <v>612</v>
      </c>
      <c r="D279" s="59">
        <v>2</v>
      </c>
    </row>
    <row r="280" spans="1:4" x14ac:dyDescent="0.2">
      <c r="A280" s="62" t="s">
        <v>809</v>
      </c>
      <c r="B280" s="62" t="s">
        <v>811</v>
      </c>
      <c r="C280" s="58" t="s">
        <v>612</v>
      </c>
      <c r="D280" s="59">
        <v>1</v>
      </c>
    </row>
    <row r="281" spans="1:4" x14ac:dyDescent="0.2">
      <c r="A281" s="62" t="s">
        <v>812</v>
      </c>
      <c r="B281" s="62" t="s">
        <v>813</v>
      </c>
      <c r="C281" s="58" t="s">
        <v>612</v>
      </c>
      <c r="D281" s="59">
        <v>2</v>
      </c>
    </row>
    <row r="282" spans="1:4" x14ac:dyDescent="0.2">
      <c r="A282" s="62" t="s">
        <v>812</v>
      </c>
      <c r="B282" s="62" t="s">
        <v>814</v>
      </c>
      <c r="C282" s="58" t="s">
        <v>612</v>
      </c>
      <c r="D282" s="59">
        <v>1</v>
      </c>
    </row>
    <row r="283" spans="1:4" x14ac:dyDescent="0.2">
      <c r="A283" s="62" t="s">
        <v>815</v>
      </c>
      <c r="B283" s="62" t="s">
        <v>816</v>
      </c>
      <c r="C283" s="58" t="s">
        <v>612</v>
      </c>
      <c r="D283" s="59" t="s">
        <v>364</v>
      </c>
    </row>
    <row r="284" spans="1:4" x14ac:dyDescent="0.2">
      <c r="A284" s="62" t="s">
        <v>815</v>
      </c>
      <c r="B284" s="62" t="s">
        <v>817</v>
      </c>
      <c r="C284" s="58" t="s">
        <v>612</v>
      </c>
      <c r="D284" s="59" t="s">
        <v>364</v>
      </c>
    </row>
    <row r="285" spans="1:4" x14ac:dyDescent="0.2">
      <c r="A285" s="62" t="s">
        <v>818</v>
      </c>
      <c r="B285" s="62" t="s">
        <v>819</v>
      </c>
      <c r="C285" s="58" t="s">
        <v>612</v>
      </c>
      <c r="D285" s="59" t="s">
        <v>364</v>
      </c>
    </row>
    <row r="286" spans="1:4" x14ac:dyDescent="0.2">
      <c r="A286" s="62" t="s">
        <v>818</v>
      </c>
      <c r="B286" s="62" t="s">
        <v>820</v>
      </c>
      <c r="C286" s="58" t="s">
        <v>612</v>
      </c>
      <c r="D286" s="59" t="s">
        <v>364</v>
      </c>
    </row>
    <row r="287" spans="1:4" x14ac:dyDescent="0.2">
      <c r="A287" s="62" t="s">
        <v>821</v>
      </c>
      <c r="B287" s="62" t="s">
        <v>822</v>
      </c>
      <c r="C287" s="58" t="s">
        <v>612</v>
      </c>
      <c r="D287" s="59" t="s">
        <v>364</v>
      </c>
    </row>
    <row r="288" spans="1:4" x14ac:dyDescent="0.2">
      <c r="A288" s="62" t="s">
        <v>821</v>
      </c>
      <c r="B288" s="62" t="s">
        <v>823</v>
      </c>
      <c r="C288" s="58" t="s">
        <v>612</v>
      </c>
      <c r="D288" s="59" t="s">
        <v>364</v>
      </c>
    </row>
    <row r="289" spans="1:4" x14ac:dyDescent="0.2">
      <c r="A289" s="62" t="s">
        <v>824</v>
      </c>
      <c r="B289" s="62" t="s">
        <v>825</v>
      </c>
      <c r="C289" s="58" t="s">
        <v>612</v>
      </c>
      <c r="D289" s="59" t="s">
        <v>364</v>
      </c>
    </row>
    <row r="290" spans="1:4" x14ac:dyDescent="0.2">
      <c r="A290" s="62" t="s">
        <v>824</v>
      </c>
      <c r="B290" s="62" t="s">
        <v>826</v>
      </c>
      <c r="C290" s="58" t="s">
        <v>612</v>
      </c>
      <c r="D290" s="59" t="s">
        <v>364</v>
      </c>
    </row>
    <row r="291" spans="1:4" x14ac:dyDescent="0.2">
      <c r="A291" s="62" t="s">
        <v>827</v>
      </c>
      <c r="B291" s="62" t="s">
        <v>828</v>
      </c>
      <c r="C291" s="58" t="s">
        <v>612</v>
      </c>
      <c r="D291" s="59" t="s">
        <v>364</v>
      </c>
    </row>
    <row r="292" spans="1:4" x14ac:dyDescent="0.2">
      <c r="A292" s="62" t="s">
        <v>827</v>
      </c>
      <c r="B292" s="62" t="s">
        <v>829</v>
      </c>
      <c r="C292" s="58" t="s">
        <v>612</v>
      </c>
      <c r="D292" s="59" t="s">
        <v>364</v>
      </c>
    </row>
    <row r="293" spans="1:4" x14ac:dyDescent="0.2">
      <c r="A293" s="62" t="s">
        <v>830</v>
      </c>
      <c r="B293" s="62" t="s">
        <v>831</v>
      </c>
      <c r="C293" s="58" t="s">
        <v>612</v>
      </c>
      <c r="D293" s="59" t="s">
        <v>364</v>
      </c>
    </row>
    <row r="294" spans="1:4" x14ac:dyDescent="0.2">
      <c r="A294" s="62" t="s">
        <v>830</v>
      </c>
      <c r="B294" s="62" t="s">
        <v>832</v>
      </c>
      <c r="C294" s="58" t="s">
        <v>612</v>
      </c>
      <c r="D294" s="59" t="s">
        <v>364</v>
      </c>
    </row>
    <row r="295" spans="1:4" x14ac:dyDescent="0.2">
      <c r="A295" s="62" t="s">
        <v>833</v>
      </c>
      <c r="B295" s="62" t="s">
        <v>834</v>
      </c>
      <c r="C295" s="58" t="s">
        <v>612</v>
      </c>
      <c r="D295" s="59" t="s">
        <v>364</v>
      </c>
    </row>
    <row r="296" spans="1:4" x14ac:dyDescent="0.2">
      <c r="A296" s="62" t="s">
        <v>833</v>
      </c>
      <c r="B296" s="62" t="s">
        <v>835</v>
      </c>
      <c r="C296" s="58" t="s">
        <v>612</v>
      </c>
      <c r="D296" s="59" t="s">
        <v>364</v>
      </c>
    </row>
    <row r="297" spans="1:4" x14ac:dyDescent="0.2">
      <c r="A297" s="62" t="s">
        <v>836</v>
      </c>
      <c r="B297" s="62" t="s">
        <v>837</v>
      </c>
      <c r="C297" s="58" t="s">
        <v>612</v>
      </c>
      <c r="D297" s="59" t="s">
        <v>364</v>
      </c>
    </row>
    <row r="298" spans="1:4" x14ac:dyDescent="0.2">
      <c r="A298" s="62" t="s">
        <v>836</v>
      </c>
      <c r="B298" s="62" t="s">
        <v>838</v>
      </c>
      <c r="C298" s="58" t="s">
        <v>612</v>
      </c>
      <c r="D298" s="59" t="s">
        <v>364</v>
      </c>
    </row>
    <row r="299" spans="1:4" x14ac:dyDescent="0.2">
      <c r="A299" s="62" t="s">
        <v>839</v>
      </c>
      <c r="B299" s="62" t="s">
        <v>840</v>
      </c>
      <c r="C299" s="58" t="s">
        <v>612</v>
      </c>
      <c r="D299" s="59" t="s">
        <v>364</v>
      </c>
    </row>
    <row r="300" spans="1:4" x14ac:dyDescent="0.2">
      <c r="A300" s="62" t="s">
        <v>839</v>
      </c>
      <c r="B300" s="62" t="s">
        <v>841</v>
      </c>
      <c r="C300" s="58" t="s">
        <v>612</v>
      </c>
      <c r="D300" s="59" t="s">
        <v>364</v>
      </c>
    </row>
    <row r="301" spans="1:4" x14ac:dyDescent="0.2">
      <c r="A301" s="62" t="s">
        <v>842</v>
      </c>
      <c r="B301" s="62" t="s">
        <v>843</v>
      </c>
      <c r="C301" s="58" t="s">
        <v>612</v>
      </c>
      <c r="D301" s="59" t="s">
        <v>364</v>
      </c>
    </row>
    <row r="302" spans="1:4" x14ac:dyDescent="0.2">
      <c r="A302" s="62" t="s">
        <v>842</v>
      </c>
      <c r="B302" s="62" t="s">
        <v>844</v>
      </c>
      <c r="C302" s="58" t="s">
        <v>612</v>
      </c>
      <c r="D302" s="59" t="s">
        <v>364</v>
      </c>
    </row>
    <row r="303" spans="1:4" x14ac:dyDescent="0.2">
      <c r="A303" s="62" t="s">
        <v>845</v>
      </c>
      <c r="B303" s="62" t="s">
        <v>846</v>
      </c>
      <c r="C303" s="58" t="s">
        <v>612</v>
      </c>
      <c r="D303" s="59" t="s">
        <v>364</v>
      </c>
    </row>
    <row r="304" spans="1:4" x14ac:dyDescent="0.2">
      <c r="A304" s="62" t="s">
        <v>845</v>
      </c>
      <c r="B304" s="62" t="s">
        <v>847</v>
      </c>
      <c r="C304" s="58" t="s">
        <v>612</v>
      </c>
      <c r="D304" s="59" t="s">
        <v>364</v>
      </c>
    </row>
    <row r="305" spans="1:4" x14ac:dyDescent="0.2">
      <c r="A305" s="62" t="s">
        <v>848</v>
      </c>
      <c r="B305" s="62" t="s">
        <v>849</v>
      </c>
      <c r="C305" s="58" t="s">
        <v>612</v>
      </c>
      <c r="D305" s="59" t="s">
        <v>364</v>
      </c>
    </row>
    <row r="306" spans="1:4" x14ac:dyDescent="0.2">
      <c r="A306" s="62" t="s">
        <v>848</v>
      </c>
      <c r="B306" s="62" t="s">
        <v>850</v>
      </c>
      <c r="C306" s="58" t="s">
        <v>612</v>
      </c>
      <c r="D306" s="59" t="s">
        <v>364</v>
      </c>
    </row>
    <row r="307" spans="1:4" x14ac:dyDescent="0.2">
      <c r="A307" s="62" t="s">
        <v>851</v>
      </c>
      <c r="B307" s="62" t="s">
        <v>852</v>
      </c>
      <c r="C307" s="58" t="s">
        <v>612</v>
      </c>
      <c r="D307" s="59" t="s">
        <v>364</v>
      </c>
    </row>
    <row r="308" spans="1:4" x14ac:dyDescent="0.2">
      <c r="A308" s="62" t="s">
        <v>851</v>
      </c>
      <c r="B308" s="62" t="s">
        <v>853</v>
      </c>
      <c r="C308" s="58" t="s">
        <v>612</v>
      </c>
      <c r="D308" s="59" t="s">
        <v>364</v>
      </c>
    </row>
    <row r="309" spans="1:4" x14ac:dyDescent="0.2">
      <c r="A309" s="62" t="s">
        <v>854</v>
      </c>
      <c r="B309" s="62" t="s">
        <v>855</v>
      </c>
      <c r="C309" s="58" t="s">
        <v>612</v>
      </c>
      <c r="D309" s="59" t="s">
        <v>364</v>
      </c>
    </row>
    <row r="310" spans="1:4" x14ac:dyDescent="0.2">
      <c r="A310" s="62" t="s">
        <v>854</v>
      </c>
      <c r="B310" s="62" t="s">
        <v>856</v>
      </c>
      <c r="C310" s="58" t="s">
        <v>612</v>
      </c>
      <c r="D310" s="59" t="s">
        <v>364</v>
      </c>
    </row>
    <row r="311" spans="1:4" x14ac:dyDescent="0.2">
      <c r="A311" s="62" t="s">
        <v>857</v>
      </c>
      <c r="B311" s="62" t="s">
        <v>858</v>
      </c>
      <c r="C311" s="58" t="s">
        <v>612</v>
      </c>
      <c r="D311" s="59" t="s">
        <v>364</v>
      </c>
    </row>
    <row r="312" spans="1:4" x14ac:dyDescent="0.2">
      <c r="A312" s="62" t="s">
        <v>857</v>
      </c>
      <c r="B312" s="62" t="s">
        <v>859</v>
      </c>
      <c r="C312" s="58" t="s">
        <v>612</v>
      </c>
      <c r="D312" s="59" t="s">
        <v>364</v>
      </c>
    </row>
    <row r="313" spans="1:4" x14ac:dyDescent="0.2">
      <c r="A313" s="62" t="s">
        <v>860</v>
      </c>
      <c r="B313" s="62" t="s">
        <v>861</v>
      </c>
      <c r="C313" s="58" t="s">
        <v>612</v>
      </c>
      <c r="D313" s="59" t="s">
        <v>364</v>
      </c>
    </row>
    <row r="314" spans="1:4" x14ac:dyDescent="0.2">
      <c r="A314" s="62" t="s">
        <v>860</v>
      </c>
      <c r="B314" s="62" t="s">
        <v>862</v>
      </c>
      <c r="C314" s="58" t="s">
        <v>612</v>
      </c>
      <c r="D314" s="59" t="s">
        <v>364</v>
      </c>
    </row>
    <row r="315" spans="1:4" x14ac:dyDescent="0.2">
      <c r="A315" s="62" t="s">
        <v>863</v>
      </c>
      <c r="B315" s="62" t="s">
        <v>864</v>
      </c>
      <c r="C315" s="58" t="s">
        <v>612</v>
      </c>
      <c r="D315" s="59" t="s">
        <v>364</v>
      </c>
    </row>
    <row r="316" spans="1:4" x14ac:dyDescent="0.2">
      <c r="A316" s="62" t="s">
        <v>863</v>
      </c>
      <c r="B316" s="62" t="s">
        <v>865</v>
      </c>
      <c r="C316" s="58" t="s">
        <v>612</v>
      </c>
      <c r="D316" s="59" t="s">
        <v>364</v>
      </c>
    </row>
    <row r="317" spans="1:4" x14ac:dyDescent="0.2">
      <c r="A317" s="62" t="s">
        <v>866</v>
      </c>
      <c r="B317" s="62" t="s">
        <v>867</v>
      </c>
      <c r="C317" s="58" t="s">
        <v>612</v>
      </c>
      <c r="D317" s="59" t="s">
        <v>364</v>
      </c>
    </row>
    <row r="318" spans="1:4" x14ac:dyDescent="0.2">
      <c r="A318" s="62" t="s">
        <v>866</v>
      </c>
      <c r="B318" s="62" t="s">
        <v>868</v>
      </c>
      <c r="C318" s="58" t="s">
        <v>612</v>
      </c>
      <c r="D318" s="59" t="s">
        <v>364</v>
      </c>
    </row>
    <row r="319" spans="1:4" x14ac:dyDescent="0.2">
      <c r="A319" s="62" t="s">
        <v>869</v>
      </c>
      <c r="B319" s="62" t="s">
        <v>870</v>
      </c>
      <c r="C319" s="58" t="s">
        <v>612</v>
      </c>
      <c r="D319" s="59" t="s">
        <v>364</v>
      </c>
    </row>
    <row r="320" spans="1:4" x14ac:dyDescent="0.2">
      <c r="A320" s="62" t="s">
        <v>869</v>
      </c>
      <c r="B320" s="62" t="s">
        <v>871</v>
      </c>
      <c r="C320" s="58" t="s">
        <v>612</v>
      </c>
      <c r="D320" s="59" t="s">
        <v>364</v>
      </c>
    </row>
    <row r="321" spans="1:4" x14ac:dyDescent="0.2">
      <c r="A321" s="62" t="s">
        <v>872</v>
      </c>
      <c r="B321" s="62" t="s">
        <v>873</v>
      </c>
      <c r="C321" s="58" t="s">
        <v>612</v>
      </c>
      <c r="D321" s="59">
        <v>2</v>
      </c>
    </row>
    <row r="322" spans="1:4" x14ac:dyDescent="0.2">
      <c r="A322" s="62" t="s">
        <v>872</v>
      </c>
      <c r="B322" s="62" t="s">
        <v>874</v>
      </c>
      <c r="C322" s="58" t="s">
        <v>612</v>
      </c>
      <c r="D322" s="59">
        <v>1</v>
      </c>
    </row>
    <row r="323" spans="1:4" x14ac:dyDescent="0.2">
      <c r="A323" s="62" t="s">
        <v>875</v>
      </c>
      <c r="B323" s="62" t="s">
        <v>876</v>
      </c>
      <c r="C323" s="58" t="s">
        <v>612</v>
      </c>
      <c r="D323" s="59">
        <v>2</v>
      </c>
    </row>
    <row r="324" spans="1:4" x14ac:dyDescent="0.2">
      <c r="A324" s="62" t="s">
        <v>875</v>
      </c>
      <c r="B324" s="62" t="s">
        <v>877</v>
      </c>
      <c r="C324" s="58" t="s">
        <v>612</v>
      </c>
      <c r="D324" s="59">
        <v>1</v>
      </c>
    </row>
    <row r="325" spans="1:4" x14ac:dyDescent="0.2">
      <c r="A325" s="62" t="s">
        <v>878</v>
      </c>
      <c r="B325" s="62" t="s">
        <v>879</v>
      </c>
      <c r="C325" s="58" t="s">
        <v>612</v>
      </c>
      <c r="D325" s="59">
        <v>2</v>
      </c>
    </row>
    <row r="326" spans="1:4" x14ac:dyDescent="0.2">
      <c r="A326" s="62" t="s">
        <v>878</v>
      </c>
      <c r="B326" s="62" t="s">
        <v>880</v>
      </c>
      <c r="C326" s="58" t="s">
        <v>612</v>
      </c>
      <c r="D326" s="59">
        <v>1</v>
      </c>
    </row>
    <row r="327" spans="1:4" x14ac:dyDescent="0.2">
      <c r="A327" s="62" t="s">
        <v>881</v>
      </c>
      <c r="B327" s="62" t="s">
        <v>882</v>
      </c>
      <c r="C327" s="58" t="s">
        <v>612</v>
      </c>
      <c r="D327" s="59">
        <v>2</v>
      </c>
    </row>
    <row r="328" spans="1:4" x14ac:dyDescent="0.2">
      <c r="A328" s="62" t="s">
        <v>881</v>
      </c>
      <c r="B328" s="62" t="s">
        <v>883</v>
      </c>
      <c r="C328" s="58" t="s">
        <v>612</v>
      </c>
      <c r="D328" s="59">
        <v>1</v>
      </c>
    </row>
    <row r="329" spans="1:4" x14ac:dyDescent="0.2">
      <c r="A329" s="62" t="s">
        <v>884</v>
      </c>
      <c r="B329" s="62" t="s">
        <v>885</v>
      </c>
      <c r="C329" s="58" t="s">
        <v>612</v>
      </c>
      <c r="D329" s="59">
        <v>2</v>
      </c>
    </row>
    <row r="330" spans="1:4" x14ac:dyDescent="0.2">
      <c r="A330" s="62" t="s">
        <v>884</v>
      </c>
      <c r="B330" s="62" t="s">
        <v>886</v>
      </c>
      <c r="C330" s="58" t="s">
        <v>612</v>
      </c>
      <c r="D330" s="59">
        <v>1</v>
      </c>
    </row>
    <row r="331" spans="1:4" x14ac:dyDescent="0.2">
      <c r="A331" s="62" t="s">
        <v>887</v>
      </c>
      <c r="B331" s="62" t="s">
        <v>888</v>
      </c>
      <c r="C331" s="58" t="s">
        <v>612</v>
      </c>
      <c r="D331" s="59">
        <v>2</v>
      </c>
    </row>
    <row r="332" spans="1:4" x14ac:dyDescent="0.2">
      <c r="A332" s="62" t="s">
        <v>887</v>
      </c>
      <c r="B332" s="62" t="s">
        <v>889</v>
      </c>
      <c r="C332" s="58" t="s">
        <v>612</v>
      </c>
      <c r="D332" s="59">
        <v>1</v>
      </c>
    </row>
    <row r="333" spans="1:4" x14ac:dyDescent="0.2">
      <c r="A333" s="62" t="s">
        <v>890</v>
      </c>
      <c r="B333" s="62" t="s">
        <v>891</v>
      </c>
      <c r="C333" s="58" t="s">
        <v>612</v>
      </c>
      <c r="D333" s="59">
        <v>2</v>
      </c>
    </row>
    <row r="334" spans="1:4" x14ac:dyDescent="0.2">
      <c r="A334" s="62" t="s">
        <v>890</v>
      </c>
      <c r="B334" s="62" t="s">
        <v>892</v>
      </c>
      <c r="C334" s="58" t="s">
        <v>612</v>
      </c>
      <c r="D334" s="59">
        <v>1</v>
      </c>
    </row>
    <row r="335" spans="1:4" x14ac:dyDescent="0.2">
      <c r="A335" s="62" t="s">
        <v>893</v>
      </c>
      <c r="B335" s="62" t="s">
        <v>894</v>
      </c>
      <c r="C335" s="58" t="s">
        <v>612</v>
      </c>
      <c r="D335" s="59">
        <v>2</v>
      </c>
    </row>
    <row r="336" spans="1:4" x14ac:dyDescent="0.2">
      <c r="A336" s="62" t="s">
        <v>893</v>
      </c>
      <c r="B336" s="62" t="s">
        <v>895</v>
      </c>
      <c r="C336" s="58" t="s">
        <v>612</v>
      </c>
      <c r="D336" s="59">
        <v>1</v>
      </c>
    </row>
    <row r="337" spans="1:4" x14ac:dyDescent="0.2">
      <c r="A337" s="62" t="s">
        <v>896</v>
      </c>
      <c r="B337" s="62" t="s">
        <v>897</v>
      </c>
      <c r="C337" s="58" t="s">
        <v>612</v>
      </c>
      <c r="D337" s="59">
        <v>2</v>
      </c>
    </row>
    <row r="338" spans="1:4" x14ac:dyDescent="0.2">
      <c r="A338" s="62" t="s">
        <v>896</v>
      </c>
      <c r="B338" s="62" t="s">
        <v>898</v>
      </c>
      <c r="C338" s="58" t="s">
        <v>612</v>
      </c>
      <c r="D338" s="59">
        <v>1</v>
      </c>
    </row>
    <row r="339" spans="1:4" x14ac:dyDescent="0.2">
      <c r="A339" s="62" t="s">
        <v>899</v>
      </c>
      <c r="B339" s="62" t="s">
        <v>900</v>
      </c>
      <c r="C339" s="58" t="s">
        <v>612</v>
      </c>
      <c r="D339" s="59">
        <v>2</v>
      </c>
    </row>
    <row r="340" spans="1:4" x14ac:dyDescent="0.2">
      <c r="A340" s="62" t="s">
        <v>899</v>
      </c>
      <c r="B340" s="62" t="s">
        <v>901</v>
      </c>
      <c r="C340" s="58" t="s">
        <v>612</v>
      </c>
      <c r="D340" s="59">
        <v>1</v>
      </c>
    </row>
    <row r="341" spans="1:4" x14ac:dyDescent="0.2">
      <c r="A341" s="62" t="s">
        <v>902</v>
      </c>
      <c r="B341" s="62" t="s">
        <v>903</v>
      </c>
      <c r="C341" s="58" t="s">
        <v>612</v>
      </c>
      <c r="D341" s="59">
        <v>2</v>
      </c>
    </row>
    <row r="342" spans="1:4" x14ac:dyDescent="0.2">
      <c r="A342" s="62" t="s">
        <v>902</v>
      </c>
      <c r="B342" s="62" t="s">
        <v>904</v>
      </c>
      <c r="C342" s="58" t="s">
        <v>612</v>
      </c>
      <c r="D342" s="59">
        <v>1</v>
      </c>
    </row>
    <row r="343" spans="1:4" x14ac:dyDescent="0.2">
      <c r="A343" s="62" t="s">
        <v>905</v>
      </c>
      <c r="B343" s="62" t="s">
        <v>906</v>
      </c>
      <c r="C343" s="58" t="s">
        <v>612</v>
      </c>
      <c r="D343" s="59">
        <v>2</v>
      </c>
    </row>
    <row r="344" spans="1:4" x14ac:dyDescent="0.2">
      <c r="A344" s="62" t="s">
        <v>905</v>
      </c>
      <c r="B344" s="62" t="s">
        <v>907</v>
      </c>
      <c r="C344" s="58" t="s">
        <v>612</v>
      </c>
      <c r="D344" s="59">
        <v>1</v>
      </c>
    </row>
    <row r="345" spans="1:4" x14ac:dyDescent="0.2">
      <c r="A345" s="62" t="s">
        <v>908</v>
      </c>
      <c r="B345" s="62" t="s">
        <v>909</v>
      </c>
      <c r="C345" s="58" t="s">
        <v>612</v>
      </c>
      <c r="D345" s="59">
        <v>2</v>
      </c>
    </row>
    <row r="346" spans="1:4" x14ac:dyDescent="0.2">
      <c r="A346" s="62" t="s">
        <v>908</v>
      </c>
      <c r="B346" s="62" t="s">
        <v>910</v>
      </c>
      <c r="C346" s="58" t="s">
        <v>612</v>
      </c>
      <c r="D346" s="59">
        <v>1</v>
      </c>
    </row>
    <row r="347" spans="1:4" x14ac:dyDescent="0.2">
      <c r="A347" s="62" t="s">
        <v>911</v>
      </c>
      <c r="B347" s="62" t="s">
        <v>912</v>
      </c>
      <c r="C347" s="58" t="s">
        <v>612</v>
      </c>
      <c r="D347" s="59">
        <v>2</v>
      </c>
    </row>
    <row r="348" spans="1:4" x14ac:dyDescent="0.2">
      <c r="A348" s="62" t="s">
        <v>911</v>
      </c>
      <c r="B348" s="62" t="s">
        <v>913</v>
      </c>
      <c r="C348" s="58" t="s">
        <v>612</v>
      </c>
      <c r="D348" s="59">
        <v>1</v>
      </c>
    </row>
    <row r="349" spans="1:4" x14ac:dyDescent="0.2">
      <c r="A349" s="62" t="s">
        <v>914</v>
      </c>
      <c r="B349" s="62" t="s">
        <v>915</v>
      </c>
      <c r="C349" s="58" t="s">
        <v>612</v>
      </c>
      <c r="D349" s="59">
        <v>2</v>
      </c>
    </row>
    <row r="350" spans="1:4" x14ac:dyDescent="0.2">
      <c r="A350" s="62" t="s">
        <v>914</v>
      </c>
      <c r="B350" s="62" t="s">
        <v>916</v>
      </c>
      <c r="C350" s="58" t="s">
        <v>612</v>
      </c>
      <c r="D350" s="59">
        <v>1</v>
      </c>
    </row>
    <row r="351" spans="1:4" x14ac:dyDescent="0.2">
      <c r="A351" s="62" t="s">
        <v>917</v>
      </c>
      <c r="B351" s="62" t="s">
        <v>918</v>
      </c>
      <c r="C351" s="58" t="s">
        <v>612</v>
      </c>
      <c r="D351" s="59">
        <v>2</v>
      </c>
    </row>
    <row r="352" spans="1:4" x14ac:dyDescent="0.2">
      <c r="A352" s="62" t="s">
        <v>917</v>
      </c>
      <c r="B352" s="62" t="s">
        <v>919</v>
      </c>
      <c r="C352" s="58" t="s">
        <v>612</v>
      </c>
      <c r="D352" s="59">
        <v>1</v>
      </c>
    </row>
    <row r="353" spans="1:4" x14ac:dyDescent="0.2">
      <c r="A353" s="62" t="s">
        <v>920</v>
      </c>
      <c r="B353" s="62" t="s">
        <v>921</v>
      </c>
      <c r="C353" s="58" t="s">
        <v>612</v>
      </c>
      <c r="D353" s="59">
        <v>2</v>
      </c>
    </row>
    <row r="354" spans="1:4" x14ac:dyDescent="0.2">
      <c r="A354" s="62" t="s">
        <v>920</v>
      </c>
      <c r="B354" s="62" t="s">
        <v>922</v>
      </c>
      <c r="C354" s="58" t="s">
        <v>612</v>
      </c>
      <c r="D354" s="59">
        <v>1</v>
      </c>
    </row>
    <row r="355" spans="1:4" x14ac:dyDescent="0.2">
      <c r="A355" s="62" t="s">
        <v>923</v>
      </c>
      <c r="B355" s="62" t="s">
        <v>924</v>
      </c>
      <c r="C355" s="58" t="s">
        <v>612</v>
      </c>
      <c r="D355" s="59">
        <v>2</v>
      </c>
    </row>
    <row r="356" spans="1:4" x14ac:dyDescent="0.2">
      <c r="A356" s="62" t="s">
        <v>923</v>
      </c>
      <c r="B356" s="62" t="s">
        <v>925</v>
      </c>
      <c r="C356" s="58" t="s">
        <v>612</v>
      </c>
      <c r="D356" s="59">
        <v>1</v>
      </c>
    </row>
    <row r="357" spans="1:4" x14ac:dyDescent="0.2">
      <c r="A357" s="62" t="s">
        <v>926</v>
      </c>
      <c r="B357" s="62" t="s">
        <v>927</v>
      </c>
      <c r="C357" s="58" t="s">
        <v>612</v>
      </c>
      <c r="D357" s="59">
        <v>2</v>
      </c>
    </row>
    <row r="358" spans="1:4" x14ac:dyDescent="0.2">
      <c r="A358" s="62" t="s">
        <v>926</v>
      </c>
      <c r="B358" s="62" t="s">
        <v>928</v>
      </c>
      <c r="C358" s="58" t="s">
        <v>612</v>
      </c>
      <c r="D358" s="59">
        <v>1</v>
      </c>
    </row>
    <row r="359" spans="1:4" x14ac:dyDescent="0.2">
      <c r="A359" s="62" t="s">
        <v>929</v>
      </c>
      <c r="B359" s="62" t="s">
        <v>930</v>
      </c>
      <c r="C359" s="58" t="s">
        <v>931</v>
      </c>
      <c r="D359" s="59" t="s">
        <v>331</v>
      </c>
    </row>
    <row r="360" spans="1:4" x14ac:dyDescent="0.2">
      <c r="A360" s="62" t="s">
        <v>929</v>
      </c>
      <c r="B360" s="62" t="s">
        <v>932</v>
      </c>
      <c r="C360" s="58" t="s">
        <v>931</v>
      </c>
      <c r="D360" s="59" t="s">
        <v>331</v>
      </c>
    </row>
    <row r="361" spans="1:4" x14ac:dyDescent="0.2">
      <c r="A361" s="62" t="s">
        <v>933</v>
      </c>
      <c r="B361" s="62" t="s">
        <v>934</v>
      </c>
      <c r="C361" s="58" t="s">
        <v>931</v>
      </c>
      <c r="D361" s="59" t="s">
        <v>331</v>
      </c>
    </row>
    <row r="362" spans="1:4" x14ac:dyDescent="0.2">
      <c r="A362" s="62" t="s">
        <v>933</v>
      </c>
      <c r="B362" s="62" t="s">
        <v>935</v>
      </c>
      <c r="C362" s="58" t="s">
        <v>931</v>
      </c>
      <c r="D362" s="59" t="s">
        <v>331</v>
      </c>
    </row>
    <row r="363" spans="1:4" x14ac:dyDescent="0.2">
      <c r="A363" s="62" t="s">
        <v>936</v>
      </c>
      <c r="B363" s="62" t="s">
        <v>937</v>
      </c>
      <c r="C363" s="58" t="s">
        <v>612</v>
      </c>
      <c r="D363" s="59" t="s">
        <v>331</v>
      </c>
    </row>
    <row r="364" spans="1:4" x14ac:dyDescent="0.2">
      <c r="A364" s="62" t="s">
        <v>936</v>
      </c>
      <c r="B364" s="62" t="s">
        <v>938</v>
      </c>
      <c r="C364" s="58" t="s">
        <v>612</v>
      </c>
      <c r="D364" s="59" t="s">
        <v>331</v>
      </c>
    </row>
    <row r="365" spans="1:4" x14ac:dyDescent="0.2">
      <c r="A365" s="62" t="s">
        <v>939</v>
      </c>
      <c r="B365" s="62" t="s">
        <v>940</v>
      </c>
      <c r="C365" s="58" t="s">
        <v>534</v>
      </c>
      <c r="D365" s="59">
        <v>2</v>
      </c>
    </row>
    <row r="366" spans="1:4" x14ac:dyDescent="0.2">
      <c r="A366" s="62" t="s">
        <v>939</v>
      </c>
      <c r="B366" s="62" t="s">
        <v>941</v>
      </c>
      <c r="C366" s="58" t="s">
        <v>534</v>
      </c>
      <c r="D366" s="59">
        <v>1</v>
      </c>
    </row>
    <row r="367" spans="1:4" x14ac:dyDescent="0.2">
      <c r="A367" s="62" t="s">
        <v>942</v>
      </c>
      <c r="B367" s="62" t="s">
        <v>943</v>
      </c>
      <c r="C367" s="58" t="s">
        <v>534</v>
      </c>
      <c r="D367" s="59">
        <v>2</v>
      </c>
    </row>
    <row r="368" spans="1:4" x14ac:dyDescent="0.2">
      <c r="A368" s="62" t="s">
        <v>942</v>
      </c>
      <c r="B368" s="62" t="s">
        <v>944</v>
      </c>
      <c r="C368" s="58" t="s">
        <v>534</v>
      </c>
      <c r="D368" s="59">
        <v>1</v>
      </c>
    </row>
    <row r="369" spans="1:4" x14ac:dyDescent="0.2">
      <c r="A369" s="62" t="s">
        <v>945</v>
      </c>
      <c r="B369" s="62" t="s">
        <v>946</v>
      </c>
      <c r="C369" s="58" t="s">
        <v>534</v>
      </c>
      <c r="D369" s="59">
        <v>2</v>
      </c>
    </row>
    <row r="370" spans="1:4" x14ac:dyDescent="0.2">
      <c r="A370" s="62" t="s">
        <v>945</v>
      </c>
      <c r="B370" s="62" t="s">
        <v>947</v>
      </c>
      <c r="C370" s="58" t="s">
        <v>534</v>
      </c>
      <c r="D370" s="59">
        <v>1</v>
      </c>
    </row>
    <row r="371" spans="1:4" x14ac:dyDescent="0.2">
      <c r="A371" s="62" t="s">
        <v>948</v>
      </c>
      <c r="B371" s="62" t="s">
        <v>949</v>
      </c>
      <c r="C371" s="58" t="s">
        <v>534</v>
      </c>
      <c r="D371" s="59">
        <v>2</v>
      </c>
    </row>
    <row r="372" spans="1:4" x14ac:dyDescent="0.2">
      <c r="A372" s="62" t="s">
        <v>948</v>
      </c>
      <c r="B372" s="62" t="s">
        <v>950</v>
      </c>
      <c r="C372" s="58" t="s">
        <v>534</v>
      </c>
      <c r="D372" s="59">
        <v>1</v>
      </c>
    </row>
    <row r="373" spans="1:4" x14ac:dyDescent="0.2">
      <c r="A373" s="62" t="s">
        <v>951</v>
      </c>
      <c r="B373" s="62" t="s">
        <v>952</v>
      </c>
      <c r="C373" s="58" t="s">
        <v>534</v>
      </c>
      <c r="D373" s="59">
        <v>2</v>
      </c>
    </row>
    <row r="374" spans="1:4" x14ac:dyDescent="0.2">
      <c r="A374" s="62" t="s">
        <v>951</v>
      </c>
      <c r="B374" s="62" t="s">
        <v>953</v>
      </c>
      <c r="C374" s="58" t="s">
        <v>534</v>
      </c>
      <c r="D374" s="59">
        <v>1</v>
      </c>
    </row>
    <row r="375" spans="1:4" x14ac:dyDescent="0.2">
      <c r="A375" s="62" t="s">
        <v>954</v>
      </c>
      <c r="B375" s="62" t="s">
        <v>955</v>
      </c>
      <c r="C375" s="58" t="s">
        <v>534</v>
      </c>
      <c r="D375" s="59">
        <v>2</v>
      </c>
    </row>
    <row r="376" spans="1:4" x14ac:dyDescent="0.2">
      <c r="A376" s="62" t="s">
        <v>954</v>
      </c>
      <c r="B376" s="62" t="s">
        <v>956</v>
      </c>
      <c r="C376" s="58" t="s">
        <v>534</v>
      </c>
      <c r="D376" s="59">
        <v>1</v>
      </c>
    </row>
    <row r="377" spans="1:4" x14ac:dyDescent="0.2">
      <c r="A377" s="62" t="s">
        <v>957</v>
      </c>
      <c r="B377" s="62" t="s">
        <v>958</v>
      </c>
      <c r="C377" s="58" t="s">
        <v>612</v>
      </c>
      <c r="D377" s="59">
        <v>2</v>
      </c>
    </row>
    <row r="378" spans="1:4" x14ac:dyDescent="0.2">
      <c r="A378" s="62" t="s">
        <v>957</v>
      </c>
      <c r="B378" s="62" t="s">
        <v>959</v>
      </c>
      <c r="C378" s="58" t="s">
        <v>612</v>
      </c>
      <c r="D378" s="59">
        <v>1</v>
      </c>
    </row>
    <row r="379" spans="1:4" x14ac:dyDescent="0.2">
      <c r="A379" s="62" t="s">
        <v>960</v>
      </c>
      <c r="B379" s="62" t="s">
        <v>961</v>
      </c>
      <c r="C379" s="58" t="s">
        <v>962</v>
      </c>
      <c r="D379" s="59">
        <v>2</v>
      </c>
    </row>
    <row r="380" spans="1:4" x14ac:dyDescent="0.2">
      <c r="A380" s="62" t="s">
        <v>960</v>
      </c>
      <c r="B380" s="62" t="s">
        <v>963</v>
      </c>
      <c r="C380" s="58" t="s">
        <v>962</v>
      </c>
      <c r="D380" s="59">
        <v>1</v>
      </c>
    </row>
    <row r="381" spans="1:4" x14ac:dyDescent="0.2">
      <c r="A381" s="62" t="s">
        <v>964</v>
      </c>
      <c r="B381" s="62" t="s">
        <v>965</v>
      </c>
      <c r="C381" s="58" t="s">
        <v>966</v>
      </c>
      <c r="D381" s="59">
        <v>1</v>
      </c>
    </row>
    <row r="382" spans="1:4" x14ac:dyDescent="0.2">
      <c r="A382" s="62" t="s">
        <v>964</v>
      </c>
      <c r="B382" s="62" t="s">
        <v>663</v>
      </c>
      <c r="C382" s="58" t="s">
        <v>966</v>
      </c>
      <c r="D382" s="59">
        <v>2</v>
      </c>
    </row>
    <row r="383" spans="1:4" x14ac:dyDescent="0.2">
      <c r="A383" s="62" t="s">
        <v>967</v>
      </c>
      <c r="B383" s="62" t="s">
        <v>461</v>
      </c>
      <c r="C383" s="58" t="s">
        <v>968</v>
      </c>
      <c r="D383" s="59">
        <v>1</v>
      </c>
    </row>
    <row r="384" spans="1:4" x14ac:dyDescent="0.2">
      <c r="A384" s="62" t="s">
        <v>967</v>
      </c>
      <c r="B384" s="62" t="s">
        <v>969</v>
      </c>
      <c r="C384" s="58" t="s">
        <v>968</v>
      </c>
      <c r="D384" s="59">
        <v>1</v>
      </c>
    </row>
    <row r="385" spans="1:4" x14ac:dyDescent="0.2">
      <c r="A385" s="62" t="s">
        <v>970</v>
      </c>
      <c r="B385" s="62" t="s">
        <v>971</v>
      </c>
      <c r="C385" s="58" t="s">
        <v>612</v>
      </c>
      <c r="D385" s="59">
        <v>1</v>
      </c>
    </row>
    <row r="386" spans="1:4" x14ac:dyDescent="0.2">
      <c r="A386" s="62" t="s">
        <v>970</v>
      </c>
      <c r="B386" s="62" t="s">
        <v>675</v>
      </c>
      <c r="C386" s="58" t="s">
        <v>612</v>
      </c>
      <c r="D386" s="59">
        <v>2</v>
      </c>
    </row>
    <row r="387" spans="1:4" x14ac:dyDescent="0.2">
      <c r="A387" s="62" t="s">
        <v>972</v>
      </c>
      <c r="B387" s="62" t="s">
        <v>973</v>
      </c>
      <c r="C387" s="58" t="s">
        <v>966</v>
      </c>
      <c r="D387" s="59">
        <v>2</v>
      </c>
    </row>
    <row r="388" spans="1:4" x14ac:dyDescent="0.2">
      <c r="A388" s="62" t="s">
        <v>972</v>
      </c>
      <c r="B388" s="62" t="s">
        <v>974</v>
      </c>
      <c r="C388" s="58" t="s">
        <v>966</v>
      </c>
      <c r="D388" s="59">
        <v>1</v>
      </c>
    </row>
    <row r="389" spans="1:4" x14ac:dyDescent="0.2">
      <c r="A389" s="62" t="s">
        <v>975</v>
      </c>
      <c r="B389" s="62" t="s">
        <v>976</v>
      </c>
      <c r="C389" s="58" t="s">
        <v>977</v>
      </c>
      <c r="D389" s="59">
        <v>2</v>
      </c>
    </row>
    <row r="390" spans="1:4" x14ac:dyDescent="0.2">
      <c r="A390" s="62" t="s">
        <v>975</v>
      </c>
      <c r="B390" s="62" t="s">
        <v>978</v>
      </c>
      <c r="C390" s="58" t="s">
        <v>977</v>
      </c>
      <c r="D390" s="59">
        <v>1</v>
      </c>
    </row>
    <row r="391" spans="1:4" x14ac:dyDescent="0.2">
      <c r="A391" s="62" t="s">
        <v>975</v>
      </c>
      <c r="B391" s="62" t="s">
        <v>979</v>
      </c>
      <c r="C391" s="58" t="s">
        <v>977</v>
      </c>
      <c r="D391" s="59">
        <v>1</v>
      </c>
    </row>
    <row r="392" spans="1:4" x14ac:dyDescent="0.2">
      <c r="A392" s="62" t="s">
        <v>980</v>
      </c>
      <c r="B392" s="62" t="s">
        <v>981</v>
      </c>
      <c r="C392" s="58" t="s">
        <v>966</v>
      </c>
      <c r="D392" s="59">
        <v>1</v>
      </c>
    </row>
    <row r="393" spans="1:4" x14ac:dyDescent="0.2">
      <c r="A393" s="62" t="s">
        <v>980</v>
      </c>
      <c r="B393" s="62" t="s">
        <v>982</v>
      </c>
      <c r="C393" s="58" t="s">
        <v>966</v>
      </c>
      <c r="D393" s="59">
        <v>2</v>
      </c>
    </row>
    <row r="394" spans="1:4" x14ac:dyDescent="0.2">
      <c r="A394" s="62" t="s">
        <v>983</v>
      </c>
      <c r="B394" s="62" t="s">
        <v>984</v>
      </c>
      <c r="C394" s="58" t="s">
        <v>612</v>
      </c>
      <c r="D394" s="59">
        <v>1</v>
      </c>
    </row>
    <row r="395" spans="1:4" x14ac:dyDescent="0.2">
      <c r="A395" s="62" t="s">
        <v>983</v>
      </c>
      <c r="B395" s="62" t="s">
        <v>985</v>
      </c>
      <c r="C395" s="58" t="s">
        <v>612</v>
      </c>
      <c r="D395" s="59">
        <v>2</v>
      </c>
    </row>
    <row r="396" spans="1:4" x14ac:dyDescent="0.2">
      <c r="A396" s="62" t="s">
        <v>986</v>
      </c>
      <c r="B396" s="62" t="s">
        <v>987</v>
      </c>
      <c r="C396" s="58" t="s">
        <v>966</v>
      </c>
      <c r="D396" s="59">
        <v>2</v>
      </c>
    </row>
    <row r="397" spans="1:4" x14ac:dyDescent="0.2">
      <c r="A397" s="62" t="s">
        <v>986</v>
      </c>
      <c r="B397" s="62" t="s">
        <v>988</v>
      </c>
      <c r="C397" s="58" t="s">
        <v>966</v>
      </c>
      <c r="D397" s="59">
        <v>1</v>
      </c>
    </row>
    <row r="398" spans="1:4" x14ac:dyDescent="0.2">
      <c r="A398" s="62" t="s">
        <v>989</v>
      </c>
      <c r="B398" s="62" t="s">
        <v>675</v>
      </c>
      <c r="C398" s="58" t="s">
        <v>990</v>
      </c>
      <c r="D398" s="59" t="s">
        <v>331</v>
      </c>
    </row>
    <row r="399" spans="1:4" x14ac:dyDescent="0.2">
      <c r="A399" s="62" t="s">
        <v>991</v>
      </c>
      <c r="B399" s="62" t="s">
        <v>640</v>
      </c>
      <c r="C399" s="58" t="s">
        <v>990</v>
      </c>
      <c r="D399" s="59" t="s">
        <v>331</v>
      </c>
    </row>
    <row r="400" spans="1:4" x14ac:dyDescent="0.2">
      <c r="A400" s="62" t="s">
        <v>992</v>
      </c>
      <c r="B400" s="62" t="s">
        <v>711</v>
      </c>
      <c r="C400" s="58" t="s">
        <v>990</v>
      </c>
      <c r="D400" s="59">
        <v>2</v>
      </c>
    </row>
    <row r="401" spans="1:4" x14ac:dyDescent="0.2">
      <c r="A401" s="62" t="s">
        <v>993</v>
      </c>
      <c r="B401" s="62" t="s">
        <v>994</v>
      </c>
      <c r="C401" s="58" t="s">
        <v>990</v>
      </c>
      <c r="D401" s="59">
        <v>2</v>
      </c>
    </row>
    <row r="402" spans="1:4" x14ac:dyDescent="0.2">
      <c r="A402" s="62" t="s">
        <v>995</v>
      </c>
      <c r="B402" s="62" t="s">
        <v>996</v>
      </c>
      <c r="C402" s="58" t="s">
        <v>997</v>
      </c>
      <c r="D402" s="59">
        <v>2</v>
      </c>
    </row>
    <row r="403" spans="1:4" x14ac:dyDescent="0.2">
      <c r="A403" s="62" t="s">
        <v>995</v>
      </c>
      <c r="B403" s="62" t="s">
        <v>998</v>
      </c>
      <c r="C403" s="58" t="s">
        <v>997</v>
      </c>
      <c r="D403" s="59">
        <v>1</v>
      </c>
    </row>
    <row r="404" spans="1:4" x14ac:dyDescent="0.2">
      <c r="A404" s="62" t="s">
        <v>999</v>
      </c>
      <c r="B404" s="62" t="s">
        <v>1000</v>
      </c>
      <c r="C404" s="58" t="s">
        <v>1001</v>
      </c>
      <c r="D404" s="59">
        <v>2</v>
      </c>
    </row>
    <row r="405" spans="1:4" x14ac:dyDescent="0.2">
      <c r="A405" s="62" t="s">
        <v>999</v>
      </c>
      <c r="B405" s="62" t="s">
        <v>1002</v>
      </c>
      <c r="C405" s="58" t="s">
        <v>1001</v>
      </c>
      <c r="D405" s="59">
        <v>1</v>
      </c>
    </row>
    <row r="406" spans="1:4" x14ac:dyDescent="0.2">
      <c r="A406" s="62" t="s">
        <v>1003</v>
      </c>
      <c r="B406" s="62" t="s">
        <v>1004</v>
      </c>
      <c r="C406" s="58" t="s">
        <v>1005</v>
      </c>
      <c r="D406" s="59">
        <v>1</v>
      </c>
    </row>
    <row r="407" spans="1:4" x14ac:dyDescent="0.2">
      <c r="A407" s="62" t="s">
        <v>1003</v>
      </c>
      <c r="B407" s="62" t="s">
        <v>1006</v>
      </c>
      <c r="C407" s="58" t="s">
        <v>1005</v>
      </c>
      <c r="D407" s="59">
        <v>2</v>
      </c>
    </row>
    <row r="408" spans="1:4" x14ac:dyDescent="0.2">
      <c r="A408" s="62" t="s">
        <v>1007</v>
      </c>
      <c r="B408" s="62" t="s">
        <v>1008</v>
      </c>
      <c r="C408" s="58" t="s">
        <v>1009</v>
      </c>
      <c r="D408" s="59">
        <v>1</v>
      </c>
    </row>
    <row r="409" spans="1:4" x14ac:dyDescent="0.2">
      <c r="A409" s="62" t="s">
        <v>1007</v>
      </c>
      <c r="B409" s="62" t="s">
        <v>1010</v>
      </c>
      <c r="C409" s="58" t="s">
        <v>1009</v>
      </c>
      <c r="D409" s="59">
        <v>2</v>
      </c>
    </row>
    <row r="410" spans="1:4" x14ac:dyDescent="0.2">
      <c r="A410" s="62" t="s">
        <v>1011</v>
      </c>
      <c r="B410" s="62" t="s">
        <v>1012</v>
      </c>
      <c r="C410" s="58" t="s">
        <v>1013</v>
      </c>
      <c r="D410" s="59">
        <v>1</v>
      </c>
    </row>
    <row r="411" spans="1:4" x14ac:dyDescent="0.2">
      <c r="A411" s="62" t="s">
        <v>1011</v>
      </c>
      <c r="B411" s="62" t="s">
        <v>1014</v>
      </c>
      <c r="C411" s="58" t="s">
        <v>1013</v>
      </c>
      <c r="D411" s="59">
        <v>2</v>
      </c>
    </row>
    <row r="412" spans="1:4" x14ac:dyDescent="0.2">
      <c r="A412" s="62" t="s">
        <v>1015</v>
      </c>
      <c r="B412" s="62" t="s">
        <v>1016</v>
      </c>
      <c r="C412" s="58" t="s">
        <v>1009</v>
      </c>
      <c r="D412" s="59" t="s">
        <v>364</v>
      </c>
    </row>
    <row r="413" spans="1:4" x14ac:dyDescent="0.2">
      <c r="A413" s="62" t="s">
        <v>1015</v>
      </c>
      <c r="B413" s="62" t="s">
        <v>1017</v>
      </c>
      <c r="C413" s="58" t="s">
        <v>1009</v>
      </c>
      <c r="D413" s="59" t="s">
        <v>364</v>
      </c>
    </row>
    <row r="414" spans="1:4" x14ac:dyDescent="0.2">
      <c r="A414" s="62" t="s">
        <v>1018</v>
      </c>
      <c r="B414" s="62" t="s">
        <v>1019</v>
      </c>
      <c r="C414" s="58" t="s">
        <v>1009</v>
      </c>
      <c r="D414" s="59">
        <v>1</v>
      </c>
    </row>
    <row r="415" spans="1:4" x14ac:dyDescent="0.2">
      <c r="A415" s="62" t="s">
        <v>1018</v>
      </c>
      <c r="B415" s="62" t="s">
        <v>1020</v>
      </c>
      <c r="C415" s="58" t="s">
        <v>1009</v>
      </c>
      <c r="D415" s="59">
        <v>2</v>
      </c>
    </row>
    <row r="416" spans="1:4" x14ac:dyDescent="0.2">
      <c r="A416" s="62" t="s">
        <v>1021</v>
      </c>
      <c r="B416" s="62" t="s">
        <v>1004</v>
      </c>
      <c r="C416" s="58" t="s">
        <v>1009</v>
      </c>
      <c r="D416" s="59">
        <v>1</v>
      </c>
    </row>
    <row r="417" spans="1:4" x14ac:dyDescent="0.2">
      <c r="A417" s="62" t="s">
        <v>1021</v>
      </c>
      <c r="B417" s="62" t="s">
        <v>1006</v>
      </c>
      <c r="C417" s="58" t="s">
        <v>1009</v>
      </c>
      <c r="D417" s="59">
        <v>2</v>
      </c>
    </row>
    <row r="418" spans="1:4" x14ac:dyDescent="0.2">
      <c r="A418" s="62" t="s">
        <v>1022</v>
      </c>
      <c r="B418" s="62" t="s">
        <v>1023</v>
      </c>
      <c r="C418" s="58" t="s">
        <v>1009</v>
      </c>
      <c r="D418" s="59">
        <v>2</v>
      </c>
    </row>
    <row r="419" spans="1:4" x14ac:dyDescent="0.2">
      <c r="A419" s="62" t="s">
        <v>1022</v>
      </c>
      <c r="B419" s="62" t="s">
        <v>1024</v>
      </c>
      <c r="C419" s="58" t="s">
        <v>1009</v>
      </c>
      <c r="D419" s="59">
        <v>1</v>
      </c>
    </row>
    <row r="420" spans="1:4" x14ac:dyDescent="0.2">
      <c r="A420" s="62" t="s">
        <v>1025</v>
      </c>
      <c r="B420" s="62" t="s">
        <v>1026</v>
      </c>
      <c r="C420" s="58" t="s">
        <v>1009</v>
      </c>
      <c r="D420" s="59">
        <v>1</v>
      </c>
    </row>
    <row r="421" spans="1:4" x14ac:dyDescent="0.2">
      <c r="A421" s="62" t="s">
        <v>1025</v>
      </c>
      <c r="B421" s="62" t="s">
        <v>1027</v>
      </c>
      <c r="C421" s="58" t="s">
        <v>1009</v>
      </c>
      <c r="D421" s="59">
        <v>2</v>
      </c>
    </row>
    <row r="422" spans="1:4" x14ac:dyDescent="0.2">
      <c r="A422" s="62" t="s">
        <v>1028</v>
      </c>
      <c r="B422" s="62" t="s">
        <v>1029</v>
      </c>
      <c r="C422" s="58" t="s">
        <v>1030</v>
      </c>
      <c r="D422" s="59" t="s">
        <v>331</v>
      </c>
    </row>
    <row r="423" spans="1:4" x14ac:dyDescent="0.2">
      <c r="A423" s="62" t="s">
        <v>1031</v>
      </c>
      <c r="B423" s="62" t="s">
        <v>1017</v>
      </c>
      <c r="C423" s="58" t="s">
        <v>1030</v>
      </c>
      <c r="D423" s="59" t="s">
        <v>331</v>
      </c>
    </row>
    <row r="424" spans="1:4" x14ac:dyDescent="0.2">
      <c r="A424" s="62" t="s">
        <v>1032</v>
      </c>
      <c r="B424" s="62" t="s">
        <v>1033</v>
      </c>
      <c r="C424" s="58" t="s">
        <v>1030</v>
      </c>
      <c r="D424" s="59" t="s">
        <v>331</v>
      </c>
    </row>
    <row r="425" spans="1:4" x14ac:dyDescent="0.2">
      <c r="A425" s="62" t="s">
        <v>1034</v>
      </c>
      <c r="B425" s="62" t="s">
        <v>1035</v>
      </c>
      <c r="C425" s="58" t="s">
        <v>1030</v>
      </c>
      <c r="D425" s="59">
        <v>2</v>
      </c>
    </row>
    <row r="426" spans="1:4" x14ac:dyDescent="0.2">
      <c r="A426" s="62" t="s">
        <v>1036</v>
      </c>
      <c r="B426" s="62" t="s">
        <v>1020</v>
      </c>
      <c r="C426" s="58" t="s">
        <v>1030</v>
      </c>
      <c r="D426" s="59" t="s">
        <v>331</v>
      </c>
    </row>
    <row r="427" spans="1:4" x14ac:dyDescent="0.2">
      <c r="A427" s="62" t="s">
        <v>1037</v>
      </c>
      <c r="B427" s="62" t="s">
        <v>1006</v>
      </c>
      <c r="C427" s="58" t="s">
        <v>1030</v>
      </c>
      <c r="D427" s="59" t="s">
        <v>331</v>
      </c>
    </row>
    <row r="428" spans="1:4" x14ac:dyDescent="0.2">
      <c r="A428" s="62" t="s">
        <v>1038</v>
      </c>
      <c r="B428" s="62" t="s">
        <v>1039</v>
      </c>
      <c r="C428" s="58" t="s">
        <v>1030</v>
      </c>
      <c r="D428" s="59" t="s">
        <v>331</v>
      </c>
    </row>
    <row r="429" spans="1:4" x14ac:dyDescent="0.2">
      <c r="A429" s="62" t="s">
        <v>1040</v>
      </c>
      <c r="B429" s="62" t="s">
        <v>1041</v>
      </c>
      <c r="C429" s="58" t="s">
        <v>1030</v>
      </c>
      <c r="D429" s="59" t="s">
        <v>331</v>
      </c>
    </row>
    <row r="430" spans="1:4" x14ac:dyDescent="0.2">
      <c r="A430" s="62" t="s">
        <v>1042</v>
      </c>
      <c r="B430" s="62" t="s">
        <v>1043</v>
      </c>
      <c r="C430" s="58" t="s">
        <v>1030</v>
      </c>
      <c r="D430" s="59" t="s">
        <v>331</v>
      </c>
    </row>
    <row r="431" spans="1:4" x14ac:dyDescent="0.2">
      <c r="A431" s="62" t="s">
        <v>1044</v>
      </c>
      <c r="B431" s="62" t="s">
        <v>1045</v>
      </c>
      <c r="C431" s="58" t="s">
        <v>1030</v>
      </c>
      <c r="D431" s="59" t="s">
        <v>331</v>
      </c>
    </row>
    <row r="432" spans="1:4" x14ac:dyDescent="0.2">
      <c r="A432" s="62" t="s">
        <v>1046</v>
      </c>
      <c r="B432" s="62" t="s">
        <v>1047</v>
      </c>
      <c r="C432" s="58" t="s">
        <v>1030</v>
      </c>
      <c r="D432" s="59" t="s">
        <v>331</v>
      </c>
    </row>
    <row r="433" spans="1:4" x14ac:dyDescent="0.2">
      <c r="A433" s="62" t="s">
        <v>1048</v>
      </c>
      <c r="B433" s="62" t="s">
        <v>1049</v>
      </c>
      <c r="C433" s="58" t="s">
        <v>1050</v>
      </c>
      <c r="D433" s="59" t="s">
        <v>331</v>
      </c>
    </row>
    <row r="434" spans="1:4" x14ac:dyDescent="0.2">
      <c r="A434" s="62" t="s">
        <v>1051</v>
      </c>
      <c r="B434" s="62" t="s">
        <v>1052</v>
      </c>
      <c r="C434" s="58" t="s">
        <v>1053</v>
      </c>
      <c r="D434" s="59" t="s">
        <v>331</v>
      </c>
    </row>
    <row r="435" spans="1:4" x14ac:dyDescent="0.2">
      <c r="A435" s="62" t="s">
        <v>1054</v>
      </c>
      <c r="B435" s="62" t="s">
        <v>1055</v>
      </c>
      <c r="C435" s="58" t="s">
        <v>1056</v>
      </c>
      <c r="D435" s="59" t="s">
        <v>331</v>
      </c>
    </row>
    <row r="436" spans="1:4" x14ac:dyDescent="0.2">
      <c r="A436" s="62" t="s">
        <v>1057</v>
      </c>
      <c r="B436" s="62" t="s">
        <v>1058</v>
      </c>
      <c r="C436" s="58" t="s">
        <v>1059</v>
      </c>
      <c r="D436" s="59" t="s">
        <v>364</v>
      </c>
    </row>
    <row r="437" spans="1:4" x14ac:dyDescent="0.2">
      <c r="A437" s="62" t="s">
        <v>1060</v>
      </c>
      <c r="B437" s="62" t="s">
        <v>595</v>
      </c>
      <c r="C437" s="58" t="s">
        <v>1061</v>
      </c>
      <c r="D437" s="59">
        <v>2</v>
      </c>
    </row>
    <row r="438" spans="1:4" x14ac:dyDescent="0.2">
      <c r="A438" s="62" t="s">
        <v>1060</v>
      </c>
      <c r="B438" s="62" t="s">
        <v>1062</v>
      </c>
      <c r="C438" s="58" t="s">
        <v>1061</v>
      </c>
      <c r="D438" s="59">
        <v>1</v>
      </c>
    </row>
    <row r="439" spans="1:4" x14ac:dyDescent="0.2">
      <c r="A439" s="62" t="s">
        <v>1063</v>
      </c>
      <c r="B439" s="62" t="s">
        <v>1064</v>
      </c>
      <c r="C439" s="58" t="s">
        <v>1065</v>
      </c>
      <c r="D439" s="59">
        <v>1</v>
      </c>
    </row>
    <row r="440" spans="1:4" x14ac:dyDescent="0.2">
      <c r="A440" s="62" t="s">
        <v>1063</v>
      </c>
      <c r="B440" s="62" t="s">
        <v>1066</v>
      </c>
      <c r="C440" s="58" t="s">
        <v>1065</v>
      </c>
      <c r="D440" s="59">
        <v>2</v>
      </c>
    </row>
    <row r="441" spans="1:4" x14ac:dyDescent="0.2">
      <c r="A441" s="62" t="s">
        <v>1067</v>
      </c>
      <c r="B441" s="62" t="s">
        <v>1068</v>
      </c>
      <c r="C441" s="58" t="s">
        <v>423</v>
      </c>
      <c r="D441" s="59" t="s">
        <v>331</v>
      </c>
    </row>
    <row r="442" spans="1:4" x14ac:dyDescent="0.2">
      <c r="A442" s="62" t="s">
        <v>1069</v>
      </c>
      <c r="B442" s="62" t="s">
        <v>1070</v>
      </c>
      <c r="C442" s="58" t="s">
        <v>423</v>
      </c>
      <c r="D442" s="59" t="s">
        <v>364</v>
      </c>
    </row>
    <row r="443" spans="1:4" x14ac:dyDescent="0.2">
      <c r="A443" s="62" t="s">
        <v>1071</v>
      </c>
      <c r="B443" s="62" t="s">
        <v>1072</v>
      </c>
      <c r="C443" s="58" t="s">
        <v>1073</v>
      </c>
      <c r="D443" s="59" t="s">
        <v>331</v>
      </c>
    </row>
    <row r="444" spans="1:4" x14ac:dyDescent="0.2">
      <c r="A444" s="62" t="s">
        <v>1074</v>
      </c>
      <c r="B444" s="62" t="s">
        <v>1075</v>
      </c>
      <c r="C444" s="58" t="s">
        <v>1076</v>
      </c>
      <c r="D444" s="59" t="s">
        <v>331</v>
      </c>
    </row>
    <row r="445" spans="1:4" x14ac:dyDescent="0.2">
      <c r="A445" s="62" t="s">
        <v>1074</v>
      </c>
      <c r="B445" s="62" t="s">
        <v>1077</v>
      </c>
      <c r="C445" s="58" t="s">
        <v>1076</v>
      </c>
      <c r="D445" s="59" t="s">
        <v>331</v>
      </c>
    </row>
    <row r="446" spans="1:4" x14ac:dyDescent="0.2">
      <c r="A446" s="62" t="s">
        <v>1078</v>
      </c>
      <c r="B446" s="62" t="s">
        <v>1079</v>
      </c>
      <c r="C446" s="58" t="s">
        <v>1080</v>
      </c>
      <c r="D446" s="59" t="s">
        <v>331</v>
      </c>
    </row>
    <row r="447" spans="1:4" x14ac:dyDescent="0.2">
      <c r="A447" s="62" t="s">
        <v>1081</v>
      </c>
      <c r="B447" s="62" t="s">
        <v>1082</v>
      </c>
      <c r="C447" s="58" t="s">
        <v>1080</v>
      </c>
      <c r="D447" s="59" t="s">
        <v>331</v>
      </c>
    </row>
    <row r="448" spans="1:4" x14ac:dyDescent="0.2">
      <c r="A448" s="62" t="s">
        <v>1083</v>
      </c>
      <c r="B448" s="62" t="s">
        <v>1084</v>
      </c>
      <c r="C448" s="58" t="s">
        <v>1080</v>
      </c>
      <c r="D448" s="59" t="s">
        <v>331</v>
      </c>
    </row>
    <row r="449" spans="1:4" x14ac:dyDescent="0.2">
      <c r="A449" s="62" t="s">
        <v>1085</v>
      </c>
      <c r="B449" s="62" t="s">
        <v>1086</v>
      </c>
      <c r="C449" s="58" t="s">
        <v>1080</v>
      </c>
      <c r="D449" s="59" t="s">
        <v>331</v>
      </c>
    </row>
    <row r="450" spans="1:4" x14ac:dyDescent="0.2">
      <c r="A450" s="62" t="s">
        <v>1087</v>
      </c>
      <c r="B450" s="62" t="s">
        <v>1088</v>
      </c>
      <c r="C450" s="58" t="s">
        <v>1080</v>
      </c>
      <c r="D450" s="59" t="s">
        <v>331</v>
      </c>
    </row>
    <row r="451" spans="1:4" x14ac:dyDescent="0.2">
      <c r="A451" s="62" t="s">
        <v>1089</v>
      </c>
      <c r="B451" s="62" t="s">
        <v>1090</v>
      </c>
      <c r="C451" s="58" t="s">
        <v>1080</v>
      </c>
      <c r="D451" s="59" t="s">
        <v>331</v>
      </c>
    </row>
    <row r="452" spans="1:4" x14ac:dyDescent="0.2">
      <c r="A452" s="62" t="s">
        <v>1091</v>
      </c>
      <c r="B452" s="62" t="s">
        <v>1092</v>
      </c>
      <c r="C452" s="58" t="s">
        <v>1080</v>
      </c>
      <c r="D452" s="59" t="s">
        <v>331</v>
      </c>
    </row>
    <row r="453" spans="1:4" x14ac:dyDescent="0.2">
      <c r="A453" s="62" t="s">
        <v>1093</v>
      </c>
      <c r="B453" s="62" t="s">
        <v>1094</v>
      </c>
      <c r="C453" s="58" t="s">
        <v>1080</v>
      </c>
      <c r="D453" s="59" t="s">
        <v>331</v>
      </c>
    </row>
    <row r="454" spans="1:4" x14ac:dyDescent="0.2">
      <c r="A454" s="62" t="s">
        <v>1095</v>
      </c>
      <c r="B454" s="62" t="s">
        <v>1096</v>
      </c>
      <c r="C454" s="58" t="s">
        <v>1097</v>
      </c>
      <c r="D454" s="59">
        <v>1</v>
      </c>
    </row>
    <row r="455" spans="1:4" x14ac:dyDescent="0.2">
      <c r="A455" s="62" t="s">
        <v>1095</v>
      </c>
      <c r="B455" s="62" t="s">
        <v>1098</v>
      </c>
      <c r="C455" s="58" t="s">
        <v>1097</v>
      </c>
      <c r="D455" s="59">
        <v>1</v>
      </c>
    </row>
    <row r="456" spans="1:4" x14ac:dyDescent="0.2">
      <c r="A456" s="62" t="s">
        <v>1099</v>
      </c>
      <c r="B456" s="62" t="s">
        <v>1100</v>
      </c>
      <c r="C456" s="58" t="s">
        <v>1101</v>
      </c>
      <c r="D456" s="59">
        <v>1</v>
      </c>
    </row>
    <row r="457" spans="1:4" x14ac:dyDescent="0.2">
      <c r="A457" s="62" t="s">
        <v>1099</v>
      </c>
      <c r="B457" s="62" t="s">
        <v>1102</v>
      </c>
      <c r="C457" s="58" t="s">
        <v>1101</v>
      </c>
      <c r="D457" s="59">
        <v>1</v>
      </c>
    </row>
    <row r="458" spans="1:4" x14ac:dyDescent="0.2">
      <c r="A458" s="62" t="s">
        <v>1103</v>
      </c>
      <c r="B458" s="62" t="s">
        <v>1104</v>
      </c>
      <c r="C458" s="58" t="s">
        <v>1105</v>
      </c>
      <c r="D458" s="59">
        <v>1</v>
      </c>
    </row>
    <row r="459" spans="1:4" x14ac:dyDescent="0.2">
      <c r="A459" s="62" t="s">
        <v>1103</v>
      </c>
      <c r="B459" s="62" t="s">
        <v>1106</v>
      </c>
      <c r="C459" s="58" t="s">
        <v>1105</v>
      </c>
      <c r="D459" s="59">
        <v>1</v>
      </c>
    </row>
    <row r="460" spans="1:4" x14ac:dyDescent="0.2">
      <c r="A460" s="62" t="s">
        <v>1107</v>
      </c>
      <c r="B460" s="62" t="s">
        <v>1108</v>
      </c>
      <c r="C460" s="58" t="s">
        <v>1080</v>
      </c>
      <c r="D460" s="59" t="s">
        <v>331</v>
      </c>
    </row>
    <row r="461" spans="1:4" x14ac:dyDescent="0.2">
      <c r="A461" s="62" t="s">
        <v>1109</v>
      </c>
      <c r="B461" s="62" t="s">
        <v>1110</v>
      </c>
      <c r="C461" s="58" t="s">
        <v>1080</v>
      </c>
      <c r="D461" s="59" t="s">
        <v>331</v>
      </c>
    </row>
    <row r="462" spans="1:4" x14ac:dyDescent="0.2">
      <c r="A462" s="62" t="s">
        <v>1111</v>
      </c>
      <c r="B462" s="62" t="s">
        <v>1112</v>
      </c>
      <c r="C462" s="58" t="s">
        <v>1113</v>
      </c>
      <c r="D462" s="59">
        <v>1</v>
      </c>
    </row>
    <row r="463" spans="1:4" x14ac:dyDescent="0.2">
      <c r="A463" s="62" t="s">
        <v>1111</v>
      </c>
      <c r="B463" s="62" t="s">
        <v>1114</v>
      </c>
      <c r="C463" s="58" t="s">
        <v>1113</v>
      </c>
      <c r="D463" s="59">
        <v>2</v>
      </c>
    </row>
    <row r="464" spans="1:4" x14ac:dyDescent="0.2">
      <c r="A464" s="62" t="s">
        <v>1115</v>
      </c>
      <c r="B464" s="62" t="s">
        <v>1116</v>
      </c>
      <c r="C464" s="58" t="s">
        <v>1113</v>
      </c>
      <c r="D464" s="59">
        <v>1</v>
      </c>
    </row>
    <row r="465" spans="1:4" x14ac:dyDescent="0.2">
      <c r="A465" s="62" t="s">
        <v>1115</v>
      </c>
      <c r="B465" s="62" t="s">
        <v>1117</v>
      </c>
      <c r="C465" s="58" t="s">
        <v>1113</v>
      </c>
      <c r="D465" s="59">
        <v>2</v>
      </c>
    </row>
    <row r="466" spans="1:4" x14ac:dyDescent="0.2">
      <c r="A466" s="62" t="s">
        <v>1118</v>
      </c>
      <c r="B466" s="62" t="s">
        <v>1119</v>
      </c>
      <c r="C466" s="58" t="s">
        <v>1113</v>
      </c>
      <c r="D466" s="59">
        <v>1</v>
      </c>
    </row>
    <row r="467" spans="1:4" x14ac:dyDescent="0.2">
      <c r="A467" s="62" t="s">
        <v>1118</v>
      </c>
      <c r="B467" s="62" t="s">
        <v>1120</v>
      </c>
      <c r="C467" s="58" t="s">
        <v>1113</v>
      </c>
      <c r="D467" s="59">
        <v>2</v>
      </c>
    </row>
    <row r="468" spans="1:4" x14ac:dyDescent="0.2">
      <c r="A468" s="62" t="s">
        <v>1121</v>
      </c>
      <c r="B468" s="62" t="s">
        <v>1122</v>
      </c>
      <c r="C468" s="58" t="s">
        <v>1113</v>
      </c>
      <c r="D468" s="59">
        <v>1</v>
      </c>
    </row>
    <row r="469" spans="1:4" x14ac:dyDescent="0.2">
      <c r="A469" s="62" t="s">
        <v>1121</v>
      </c>
      <c r="B469" s="62" t="s">
        <v>1123</v>
      </c>
      <c r="C469" s="58" t="s">
        <v>1113</v>
      </c>
      <c r="D469" s="59">
        <v>2</v>
      </c>
    </row>
    <row r="470" spans="1:4" x14ac:dyDescent="0.2">
      <c r="A470" s="62" t="s">
        <v>1124</v>
      </c>
      <c r="B470" s="62" t="s">
        <v>1125</v>
      </c>
      <c r="C470" s="58" t="s">
        <v>1126</v>
      </c>
      <c r="D470" s="59">
        <v>1</v>
      </c>
    </row>
    <row r="471" spans="1:4" x14ac:dyDescent="0.2">
      <c r="A471" s="62" t="s">
        <v>1124</v>
      </c>
      <c r="B471" s="62" t="s">
        <v>1127</v>
      </c>
      <c r="C471" s="58" t="s">
        <v>1126</v>
      </c>
      <c r="D471" s="59">
        <v>1</v>
      </c>
    </row>
    <row r="472" spans="1:4" x14ac:dyDescent="0.2">
      <c r="A472" s="62" t="s">
        <v>1128</v>
      </c>
      <c r="B472" s="62" t="s">
        <v>1129</v>
      </c>
      <c r="C472" s="58" t="s">
        <v>1130</v>
      </c>
      <c r="D472" s="59">
        <v>2</v>
      </c>
    </row>
    <row r="473" spans="1:4" x14ac:dyDescent="0.2">
      <c r="A473" s="62" t="s">
        <v>1128</v>
      </c>
      <c r="B473" s="62" t="s">
        <v>1131</v>
      </c>
      <c r="C473" s="58" t="s">
        <v>1130</v>
      </c>
      <c r="D473" s="59">
        <v>1</v>
      </c>
    </row>
    <row r="474" spans="1:4" x14ac:dyDescent="0.2">
      <c r="A474" s="62" t="s">
        <v>1132</v>
      </c>
      <c r="B474" s="62" t="s">
        <v>808</v>
      </c>
      <c r="C474" s="58" t="s">
        <v>1133</v>
      </c>
      <c r="D474" s="59">
        <v>2</v>
      </c>
    </row>
    <row r="475" spans="1:4" x14ac:dyDescent="0.2">
      <c r="A475" s="62" t="s">
        <v>1134</v>
      </c>
      <c r="B475" s="62" t="s">
        <v>1135</v>
      </c>
      <c r="C475" s="58" t="s">
        <v>1136</v>
      </c>
      <c r="D475" s="59">
        <v>2</v>
      </c>
    </row>
    <row r="476" spans="1:4" x14ac:dyDescent="0.2">
      <c r="A476" s="62" t="s">
        <v>1137</v>
      </c>
      <c r="B476" s="62" t="s">
        <v>1138</v>
      </c>
      <c r="C476" s="58" t="s">
        <v>1139</v>
      </c>
      <c r="D476" s="59" t="s">
        <v>364</v>
      </c>
    </row>
    <row r="477" spans="1:4" x14ac:dyDescent="0.2">
      <c r="A477" s="62" t="s">
        <v>1140</v>
      </c>
      <c r="B477" s="62" t="s">
        <v>1070</v>
      </c>
      <c r="C477" s="58" t="s">
        <v>1141</v>
      </c>
      <c r="D477" s="59" t="s">
        <v>364</v>
      </c>
    </row>
    <row r="478" spans="1:4" x14ac:dyDescent="0.2">
      <c r="A478" s="62" t="s">
        <v>1140</v>
      </c>
      <c r="B478" s="62" t="s">
        <v>1142</v>
      </c>
      <c r="C478" s="58" t="s">
        <v>1141</v>
      </c>
      <c r="D478" s="59" t="s">
        <v>364</v>
      </c>
    </row>
    <row r="479" spans="1:4" x14ac:dyDescent="0.2">
      <c r="A479" s="62" t="s">
        <v>1143</v>
      </c>
      <c r="B479" s="62" t="s">
        <v>1144</v>
      </c>
      <c r="C479" s="58" t="s">
        <v>1145</v>
      </c>
      <c r="D479" s="59">
        <v>1</v>
      </c>
    </row>
    <row r="480" spans="1:4" x14ac:dyDescent="0.2">
      <c r="A480" s="62" t="s">
        <v>1143</v>
      </c>
      <c r="B480" s="62" t="s">
        <v>1146</v>
      </c>
      <c r="C480" s="58" t="s">
        <v>1145</v>
      </c>
      <c r="D480" s="59">
        <v>1</v>
      </c>
    </row>
    <row r="481" spans="1:4" x14ac:dyDescent="0.2">
      <c r="A481" s="62" t="s">
        <v>1147</v>
      </c>
      <c r="B481" s="62" t="s">
        <v>1148</v>
      </c>
      <c r="C481" s="58" t="s">
        <v>1145</v>
      </c>
      <c r="D481" s="59" t="s">
        <v>1149</v>
      </c>
    </row>
    <row r="482" spans="1:4" x14ac:dyDescent="0.2">
      <c r="A482" s="62" t="s">
        <v>1147</v>
      </c>
      <c r="B482" s="62" t="s">
        <v>1150</v>
      </c>
      <c r="C482" s="58" t="s">
        <v>1145</v>
      </c>
      <c r="D482" s="59" t="s">
        <v>1151</v>
      </c>
    </row>
    <row r="483" spans="1:4" x14ac:dyDescent="0.2">
      <c r="A483" s="62" t="s">
        <v>1152</v>
      </c>
      <c r="B483" s="62" t="s">
        <v>1153</v>
      </c>
      <c r="C483" s="58" t="s">
        <v>1145</v>
      </c>
      <c r="D483" s="59">
        <v>1</v>
      </c>
    </row>
    <row r="484" spans="1:4" x14ac:dyDescent="0.2">
      <c r="A484" s="62" t="s">
        <v>1152</v>
      </c>
      <c r="B484" s="62" t="s">
        <v>1154</v>
      </c>
      <c r="C484" s="58" t="s">
        <v>1145</v>
      </c>
      <c r="D484" s="59">
        <v>1</v>
      </c>
    </row>
    <row r="485" spans="1:4" x14ac:dyDescent="0.2">
      <c r="A485" s="62" t="s">
        <v>1155</v>
      </c>
      <c r="B485" s="62" t="s">
        <v>1156</v>
      </c>
      <c r="C485" s="58" t="s">
        <v>1157</v>
      </c>
      <c r="D485" s="59" t="s">
        <v>1151</v>
      </c>
    </row>
    <row r="486" spans="1:4" x14ac:dyDescent="0.2">
      <c r="A486" s="62" t="s">
        <v>1155</v>
      </c>
      <c r="B486" s="62" t="s">
        <v>1150</v>
      </c>
      <c r="C486" s="58" t="s">
        <v>1157</v>
      </c>
      <c r="D486" s="59" t="s">
        <v>1151</v>
      </c>
    </row>
    <row r="487" spans="1:4" x14ac:dyDescent="0.2">
      <c r="A487" s="62" t="s">
        <v>1158</v>
      </c>
      <c r="B487" s="62" t="s">
        <v>1159</v>
      </c>
      <c r="C487" s="58" t="s">
        <v>1145</v>
      </c>
      <c r="D487" s="59">
        <v>1</v>
      </c>
    </row>
    <row r="488" spans="1:4" x14ac:dyDescent="0.2">
      <c r="A488" s="62" t="s">
        <v>1158</v>
      </c>
      <c r="B488" s="62" t="s">
        <v>1160</v>
      </c>
      <c r="C488" s="58" t="s">
        <v>1145</v>
      </c>
      <c r="D488" s="59">
        <v>1</v>
      </c>
    </row>
    <row r="489" spans="1:4" x14ac:dyDescent="0.2">
      <c r="A489" s="62" t="s">
        <v>1161</v>
      </c>
      <c r="B489" s="62" t="s">
        <v>1162</v>
      </c>
      <c r="C489" s="58" t="s">
        <v>1145</v>
      </c>
      <c r="D489" s="59">
        <v>1</v>
      </c>
    </row>
    <row r="490" spans="1:4" x14ac:dyDescent="0.2">
      <c r="A490" s="62" t="s">
        <v>1161</v>
      </c>
      <c r="B490" s="62" t="s">
        <v>1163</v>
      </c>
      <c r="C490" s="58" t="s">
        <v>1145</v>
      </c>
      <c r="D490" s="59">
        <v>1</v>
      </c>
    </row>
    <row r="491" spans="1:4" x14ac:dyDescent="0.2">
      <c r="A491" s="62" t="s">
        <v>1164</v>
      </c>
      <c r="B491" s="62" t="s">
        <v>1165</v>
      </c>
      <c r="C491" s="58" t="s">
        <v>1145</v>
      </c>
      <c r="D491" s="59">
        <v>1</v>
      </c>
    </row>
    <row r="492" spans="1:4" x14ac:dyDescent="0.2">
      <c r="A492" s="62" t="s">
        <v>1164</v>
      </c>
      <c r="B492" s="62" t="s">
        <v>1166</v>
      </c>
      <c r="C492" s="58" t="s">
        <v>1145</v>
      </c>
      <c r="D492" s="59">
        <v>1</v>
      </c>
    </row>
    <row r="493" spans="1:4" x14ac:dyDescent="0.2">
      <c r="A493" s="62" t="s">
        <v>1167</v>
      </c>
      <c r="B493" s="62" t="s">
        <v>1168</v>
      </c>
      <c r="C493" s="58" t="s">
        <v>1145</v>
      </c>
      <c r="D493" s="59">
        <v>1</v>
      </c>
    </row>
    <row r="494" spans="1:4" x14ac:dyDescent="0.2">
      <c r="A494" s="62" t="s">
        <v>1167</v>
      </c>
      <c r="B494" s="62" t="s">
        <v>1169</v>
      </c>
      <c r="C494" s="58" t="s">
        <v>1145</v>
      </c>
      <c r="D494" s="59" t="s">
        <v>364</v>
      </c>
    </row>
    <row r="495" spans="1:4" x14ac:dyDescent="0.2">
      <c r="A495" s="62" t="s">
        <v>1170</v>
      </c>
      <c r="B495" s="62" t="s">
        <v>1171</v>
      </c>
      <c r="C495" s="58" t="s">
        <v>1172</v>
      </c>
      <c r="D495" s="59">
        <v>1</v>
      </c>
    </row>
    <row r="496" spans="1:4" x14ac:dyDescent="0.2">
      <c r="A496" s="62" t="s">
        <v>1173</v>
      </c>
      <c r="B496" s="62" t="s">
        <v>1150</v>
      </c>
      <c r="C496" s="58" t="s">
        <v>1174</v>
      </c>
      <c r="D496" s="59">
        <v>1</v>
      </c>
    </row>
    <row r="497" spans="1:4" x14ac:dyDescent="0.2">
      <c r="A497" s="62" t="s">
        <v>1173</v>
      </c>
      <c r="B497" s="62" t="s">
        <v>1175</v>
      </c>
      <c r="C497" s="58" t="s">
        <v>1174</v>
      </c>
      <c r="D497" s="59">
        <v>1</v>
      </c>
    </row>
    <row r="498" spans="1:4" x14ac:dyDescent="0.2">
      <c r="A498" s="62" t="s">
        <v>1173</v>
      </c>
      <c r="B498" s="62" t="s">
        <v>675</v>
      </c>
      <c r="C498" s="58" t="s">
        <v>1174</v>
      </c>
      <c r="D498" s="59">
        <v>2</v>
      </c>
    </row>
    <row r="499" spans="1:4" x14ac:dyDescent="0.2">
      <c r="A499" s="62" t="s">
        <v>1176</v>
      </c>
      <c r="B499" s="62" t="s">
        <v>1160</v>
      </c>
      <c r="C499" s="58" t="s">
        <v>1174</v>
      </c>
      <c r="D499" s="59">
        <v>1</v>
      </c>
    </row>
    <row r="500" spans="1:4" x14ac:dyDescent="0.2">
      <c r="A500" s="62" t="s">
        <v>1176</v>
      </c>
      <c r="B500" s="62" t="s">
        <v>1177</v>
      </c>
      <c r="C500" s="58" t="s">
        <v>1174</v>
      </c>
      <c r="D500" s="59" t="s">
        <v>1149</v>
      </c>
    </row>
    <row r="501" spans="1:4" x14ac:dyDescent="0.2">
      <c r="A501" s="62" t="s">
        <v>1176</v>
      </c>
      <c r="B501" s="62" t="s">
        <v>640</v>
      </c>
      <c r="C501" s="58" t="s">
        <v>1174</v>
      </c>
      <c r="D501" s="59">
        <v>2</v>
      </c>
    </row>
    <row r="502" spans="1:4" x14ac:dyDescent="0.2">
      <c r="A502" s="62" t="s">
        <v>1178</v>
      </c>
      <c r="B502" s="62" t="s">
        <v>1179</v>
      </c>
      <c r="C502" s="58" t="s">
        <v>1174</v>
      </c>
      <c r="D502" s="59">
        <v>1</v>
      </c>
    </row>
    <row r="503" spans="1:4" x14ac:dyDescent="0.2">
      <c r="A503" s="62" t="s">
        <v>1178</v>
      </c>
      <c r="B503" s="62" t="s">
        <v>1146</v>
      </c>
      <c r="C503" s="58" t="s">
        <v>1174</v>
      </c>
      <c r="D503" s="59">
        <v>1</v>
      </c>
    </row>
    <row r="504" spans="1:4" x14ac:dyDescent="0.2">
      <c r="A504" s="62" t="s">
        <v>1178</v>
      </c>
      <c r="B504" s="62" t="s">
        <v>627</v>
      </c>
      <c r="C504" s="58" t="s">
        <v>1174</v>
      </c>
      <c r="D504" s="59">
        <v>2</v>
      </c>
    </row>
    <row r="505" spans="1:4" x14ac:dyDescent="0.2">
      <c r="A505" s="62" t="s">
        <v>1180</v>
      </c>
      <c r="B505" s="62" t="s">
        <v>1181</v>
      </c>
      <c r="C505" s="58" t="s">
        <v>1174</v>
      </c>
      <c r="D505" s="59">
        <v>1</v>
      </c>
    </row>
    <row r="506" spans="1:4" x14ac:dyDescent="0.2">
      <c r="A506" s="62" t="s">
        <v>1180</v>
      </c>
      <c r="B506" s="62" t="s">
        <v>1182</v>
      </c>
      <c r="C506" s="58" t="s">
        <v>1174</v>
      </c>
      <c r="D506" s="59">
        <v>2</v>
      </c>
    </row>
    <row r="507" spans="1:4" x14ac:dyDescent="0.2">
      <c r="A507" s="62" t="s">
        <v>1180</v>
      </c>
      <c r="B507" s="62" t="s">
        <v>1183</v>
      </c>
      <c r="C507" s="58" t="s">
        <v>1174</v>
      </c>
      <c r="D507" s="59">
        <v>1</v>
      </c>
    </row>
    <row r="508" spans="1:4" x14ac:dyDescent="0.2">
      <c r="A508" s="62" t="s">
        <v>1184</v>
      </c>
      <c r="B508" s="62" t="s">
        <v>1185</v>
      </c>
      <c r="C508" s="58" t="s">
        <v>1174</v>
      </c>
      <c r="D508" s="59">
        <v>1</v>
      </c>
    </row>
    <row r="509" spans="1:4" x14ac:dyDescent="0.2">
      <c r="A509" s="62" t="s">
        <v>1184</v>
      </c>
      <c r="B509" s="62" t="s">
        <v>1186</v>
      </c>
      <c r="C509" s="58" t="s">
        <v>1174</v>
      </c>
      <c r="D509" s="59">
        <v>2</v>
      </c>
    </row>
    <row r="510" spans="1:4" x14ac:dyDescent="0.2">
      <c r="A510" s="62" t="s">
        <v>1184</v>
      </c>
      <c r="B510" s="62" t="s">
        <v>1187</v>
      </c>
      <c r="C510" s="58" t="s">
        <v>1174</v>
      </c>
      <c r="D510" s="59">
        <v>1</v>
      </c>
    </row>
    <row r="511" spans="1:4" x14ac:dyDescent="0.2">
      <c r="A511" s="62" t="s">
        <v>1188</v>
      </c>
      <c r="B511" s="62" t="s">
        <v>1189</v>
      </c>
      <c r="C511" s="58" t="s">
        <v>1174</v>
      </c>
      <c r="D511" s="59">
        <v>2</v>
      </c>
    </row>
    <row r="512" spans="1:4" x14ac:dyDescent="0.2">
      <c r="A512" s="62" t="s">
        <v>1188</v>
      </c>
      <c r="B512" s="62" t="s">
        <v>1190</v>
      </c>
      <c r="C512" s="58" t="s">
        <v>1174</v>
      </c>
      <c r="D512" s="59">
        <v>1</v>
      </c>
    </row>
    <row r="513" spans="1:4" x14ac:dyDescent="0.2">
      <c r="A513" s="62" t="s">
        <v>1188</v>
      </c>
      <c r="B513" s="62" t="s">
        <v>1191</v>
      </c>
      <c r="C513" s="58" t="s">
        <v>1174</v>
      </c>
      <c r="D513" s="59">
        <v>2</v>
      </c>
    </row>
    <row r="514" spans="1:4" x14ac:dyDescent="0.2">
      <c r="A514" s="62" t="s">
        <v>1192</v>
      </c>
      <c r="B514" s="62" t="s">
        <v>1193</v>
      </c>
      <c r="C514" s="58" t="s">
        <v>1174</v>
      </c>
      <c r="D514" s="59">
        <v>1</v>
      </c>
    </row>
    <row r="515" spans="1:4" x14ac:dyDescent="0.2">
      <c r="A515" s="62" t="s">
        <v>1192</v>
      </c>
      <c r="B515" s="62" t="s">
        <v>1194</v>
      </c>
      <c r="C515" s="58" t="s">
        <v>1174</v>
      </c>
      <c r="D515" s="59">
        <v>1</v>
      </c>
    </row>
    <row r="516" spans="1:4" x14ac:dyDescent="0.2">
      <c r="A516" s="62" t="s">
        <v>1192</v>
      </c>
      <c r="B516" s="62" t="s">
        <v>1195</v>
      </c>
      <c r="C516" s="58" t="s">
        <v>1174</v>
      </c>
      <c r="D516" s="59">
        <v>2</v>
      </c>
    </row>
    <row r="517" spans="1:4" x14ac:dyDescent="0.2">
      <c r="A517" s="62" t="s">
        <v>1196</v>
      </c>
      <c r="B517" s="62" t="s">
        <v>1197</v>
      </c>
      <c r="C517" s="58" t="s">
        <v>1174</v>
      </c>
      <c r="D517" s="59" t="s">
        <v>364</v>
      </c>
    </row>
    <row r="518" spans="1:4" x14ac:dyDescent="0.2">
      <c r="A518" s="62" t="s">
        <v>1196</v>
      </c>
      <c r="B518" s="62" t="s">
        <v>1198</v>
      </c>
      <c r="C518" s="58" t="s">
        <v>1174</v>
      </c>
      <c r="D518" s="59" t="s">
        <v>364</v>
      </c>
    </row>
    <row r="519" spans="1:4" x14ac:dyDescent="0.2">
      <c r="A519" s="62" t="s">
        <v>1196</v>
      </c>
      <c r="B519" s="62" t="s">
        <v>1199</v>
      </c>
      <c r="C519" s="58" t="s">
        <v>1174</v>
      </c>
      <c r="D519" s="59" t="s">
        <v>364</v>
      </c>
    </row>
    <row r="520" spans="1:4" x14ac:dyDescent="0.2">
      <c r="A520" s="62" t="s">
        <v>1200</v>
      </c>
      <c r="B520" s="62" t="s">
        <v>1201</v>
      </c>
      <c r="C520" s="58" t="s">
        <v>1202</v>
      </c>
      <c r="D520" s="59">
        <v>1</v>
      </c>
    </row>
    <row r="521" spans="1:4" x14ac:dyDescent="0.2">
      <c r="A521" s="62" t="s">
        <v>1200</v>
      </c>
      <c r="B521" s="62" t="s">
        <v>1203</v>
      </c>
      <c r="C521" s="58" t="s">
        <v>1202</v>
      </c>
      <c r="D521" s="59">
        <v>1</v>
      </c>
    </row>
    <row r="522" spans="1:4" x14ac:dyDescent="0.2">
      <c r="A522" s="62" t="s">
        <v>1200</v>
      </c>
      <c r="B522" s="62" t="s">
        <v>1204</v>
      </c>
      <c r="C522" s="58" t="s">
        <v>1202</v>
      </c>
      <c r="D522" s="59">
        <v>2</v>
      </c>
    </row>
    <row r="523" spans="1:4" x14ac:dyDescent="0.2">
      <c r="A523" s="62" t="s">
        <v>1205</v>
      </c>
      <c r="B523" s="62" t="s">
        <v>1206</v>
      </c>
      <c r="C523" s="58" t="s">
        <v>1207</v>
      </c>
      <c r="D523" s="59">
        <v>1</v>
      </c>
    </row>
    <row r="524" spans="1:4" x14ac:dyDescent="0.2">
      <c r="A524" s="62" t="s">
        <v>1208</v>
      </c>
      <c r="B524" s="62" t="s">
        <v>1209</v>
      </c>
      <c r="C524" s="58" t="s">
        <v>1210</v>
      </c>
      <c r="D524" s="59" t="s">
        <v>331</v>
      </c>
    </row>
    <row r="525" spans="1:4" x14ac:dyDescent="0.2">
      <c r="A525" s="62" t="s">
        <v>1211</v>
      </c>
      <c r="B525" s="62" t="s">
        <v>1212</v>
      </c>
      <c r="C525" s="58" t="s">
        <v>1210</v>
      </c>
      <c r="D525" s="59" t="s">
        <v>331</v>
      </c>
    </row>
    <row r="526" spans="1:4" x14ac:dyDescent="0.2">
      <c r="A526" s="62" t="s">
        <v>1213</v>
      </c>
      <c r="B526" s="62" t="s">
        <v>1214</v>
      </c>
      <c r="C526" s="58" t="s">
        <v>1215</v>
      </c>
      <c r="D526" s="59">
        <v>2</v>
      </c>
    </row>
    <row r="527" spans="1:4" x14ac:dyDescent="0.2">
      <c r="A527" s="62" t="s">
        <v>1213</v>
      </c>
      <c r="B527" s="62" t="s">
        <v>1216</v>
      </c>
      <c r="C527" s="58" t="s">
        <v>1215</v>
      </c>
      <c r="D527" s="59">
        <v>1</v>
      </c>
    </row>
    <row r="528" spans="1:4" x14ac:dyDescent="0.2">
      <c r="A528" s="62" t="s">
        <v>1217</v>
      </c>
      <c r="B528" s="62" t="s">
        <v>1218</v>
      </c>
      <c r="C528" s="58" t="s">
        <v>1219</v>
      </c>
      <c r="D528" s="59" t="s">
        <v>331</v>
      </c>
    </row>
    <row r="529" spans="1:4" x14ac:dyDescent="0.2">
      <c r="A529" s="62" t="s">
        <v>1220</v>
      </c>
      <c r="B529" s="62" t="s">
        <v>1221</v>
      </c>
      <c r="C529" s="58" t="s">
        <v>1219</v>
      </c>
      <c r="D529" s="59" t="s">
        <v>331</v>
      </c>
    </row>
    <row r="530" spans="1:4" x14ac:dyDescent="0.2">
      <c r="A530" s="62" t="s">
        <v>1222</v>
      </c>
      <c r="B530" s="62" t="s">
        <v>1223</v>
      </c>
      <c r="C530" s="58" t="s">
        <v>1219</v>
      </c>
      <c r="D530" s="59" t="s">
        <v>331</v>
      </c>
    </row>
    <row r="531" spans="1:4" x14ac:dyDescent="0.2">
      <c r="A531" s="62" t="s">
        <v>1224</v>
      </c>
      <c r="B531" s="62" t="s">
        <v>1225</v>
      </c>
      <c r="C531" s="58" t="s">
        <v>1226</v>
      </c>
      <c r="D531" s="59">
        <v>2</v>
      </c>
    </row>
    <row r="532" spans="1:4" x14ac:dyDescent="0.2">
      <c r="A532" s="62" t="s">
        <v>1227</v>
      </c>
      <c r="B532" s="62" t="s">
        <v>1228</v>
      </c>
      <c r="C532" s="58" t="s">
        <v>1229</v>
      </c>
      <c r="D532" s="59">
        <v>2</v>
      </c>
    </row>
    <row r="533" spans="1:4" x14ac:dyDescent="0.2">
      <c r="A533" s="62" t="s">
        <v>1230</v>
      </c>
      <c r="B533" s="62" t="s">
        <v>1231</v>
      </c>
      <c r="C533" s="58" t="s">
        <v>1232</v>
      </c>
      <c r="D533" s="59">
        <v>1</v>
      </c>
    </row>
    <row r="534" spans="1:4" x14ac:dyDescent="0.2">
      <c r="A534" s="62" t="s">
        <v>1230</v>
      </c>
      <c r="B534" s="62" t="s">
        <v>1233</v>
      </c>
      <c r="C534" s="58" t="s">
        <v>1232</v>
      </c>
      <c r="D534" s="59" t="s">
        <v>331</v>
      </c>
    </row>
    <row r="535" spans="1:4" x14ac:dyDescent="0.2">
      <c r="A535" s="62" t="s">
        <v>1230</v>
      </c>
      <c r="B535" s="62" t="s">
        <v>1234</v>
      </c>
      <c r="C535" s="58" t="s">
        <v>1232</v>
      </c>
      <c r="D535" s="59">
        <v>2</v>
      </c>
    </row>
    <row r="536" spans="1:4" x14ac:dyDescent="0.2">
      <c r="A536" s="62" t="s">
        <v>1235</v>
      </c>
      <c r="B536" s="62" t="s">
        <v>1236</v>
      </c>
      <c r="C536" s="58" t="s">
        <v>1237</v>
      </c>
      <c r="D536" s="59">
        <v>2</v>
      </c>
    </row>
    <row r="537" spans="1:4" x14ac:dyDescent="0.2">
      <c r="A537" s="62" t="s">
        <v>1238</v>
      </c>
      <c r="B537" s="62" t="s">
        <v>1239</v>
      </c>
      <c r="C537" s="58" t="s">
        <v>1240</v>
      </c>
      <c r="D537" s="59" t="s">
        <v>331</v>
      </c>
    </row>
    <row r="538" spans="1:4" x14ac:dyDescent="0.2">
      <c r="A538" s="62" t="s">
        <v>1241</v>
      </c>
      <c r="B538" s="62" t="s">
        <v>1242</v>
      </c>
      <c r="C538" s="58" t="s">
        <v>1243</v>
      </c>
      <c r="D538" s="59" t="s">
        <v>331</v>
      </c>
    </row>
    <row r="539" spans="1:4" x14ac:dyDescent="0.2">
      <c r="A539" s="62" t="s">
        <v>1244</v>
      </c>
      <c r="B539" s="62" t="s">
        <v>1245</v>
      </c>
      <c r="C539" s="58" t="s">
        <v>1243</v>
      </c>
      <c r="D539" s="59" t="s">
        <v>331</v>
      </c>
    </row>
    <row r="540" spans="1:4" x14ac:dyDescent="0.2">
      <c r="A540" s="62" t="s">
        <v>1246</v>
      </c>
      <c r="B540" s="62" t="s">
        <v>1247</v>
      </c>
      <c r="C540" s="58" t="s">
        <v>612</v>
      </c>
      <c r="D540" s="59">
        <v>1</v>
      </c>
    </row>
    <row r="541" spans="1:4" x14ac:dyDescent="0.2">
      <c r="A541" s="62" t="s">
        <v>1246</v>
      </c>
      <c r="B541" s="62" t="s">
        <v>627</v>
      </c>
      <c r="C541" s="58" t="s">
        <v>612</v>
      </c>
      <c r="D541" s="59">
        <v>2</v>
      </c>
    </row>
    <row r="542" spans="1:4" x14ac:dyDescent="0.2">
      <c r="A542" s="62" t="s">
        <v>1248</v>
      </c>
      <c r="B542" s="62" t="s">
        <v>1249</v>
      </c>
      <c r="C542" s="58" t="s">
        <v>1250</v>
      </c>
      <c r="D542" s="59" t="s">
        <v>331</v>
      </c>
    </row>
    <row r="543" spans="1:4" x14ac:dyDescent="0.2">
      <c r="A543" s="62" t="s">
        <v>1251</v>
      </c>
      <c r="B543" s="62" t="s">
        <v>1252</v>
      </c>
      <c r="C543" s="58" t="s">
        <v>1253</v>
      </c>
      <c r="D543" s="59">
        <v>1</v>
      </c>
    </row>
    <row r="544" spans="1:4" x14ac:dyDescent="0.2">
      <c r="A544" s="62" t="s">
        <v>1254</v>
      </c>
      <c r="B544" s="62" t="s">
        <v>1255</v>
      </c>
      <c r="C544" s="58" t="s">
        <v>1256</v>
      </c>
      <c r="D544" s="59">
        <v>1</v>
      </c>
    </row>
    <row r="545" spans="1:4" x14ac:dyDescent="0.2">
      <c r="A545" s="62" t="s">
        <v>1257</v>
      </c>
      <c r="B545" s="62" t="s">
        <v>1258</v>
      </c>
      <c r="C545" s="58" t="s">
        <v>1259</v>
      </c>
      <c r="D545" s="59">
        <v>1</v>
      </c>
    </row>
    <row r="546" spans="1:4" x14ac:dyDescent="0.2">
      <c r="A546" s="62" t="s">
        <v>1260</v>
      </c>
      <c r="B546" s="62" t="s">
        <v>1261</v>
      </c>
      <c r="C546" s="58" t="s">
        <v>451</v>
      </c>
      <c r="D546" s="59" t="s">
        <v>364</v>
      </c>
    </row>
    <row r="547" spans="1:4" x14ac:dyDescent="0.2">
      <c r="A547" s="62" t="s">
        <v>1262</v>
      </c>
      <c r="B547" s="62" t="s">
        <v>1263</v>
      </c>
      <c r="C547" s="58" t="s">
        <v>1264</v>
      </c>
      <c r="D547" s="59">
        <v>1</v>
      </c>
    </row>
    <row r="548" spans="1:4" x14ac:dyDescent="0.2">
      <c r="A548" s="62" t="s">
        <v>1262</v>
      </c>
      <c r="B548" s="62" t="s">
        <v>1265</v>
      </c>
      <c r="C548" s="58" t="s">
        <v>1264</v>
      </c>
      <c r="D548" s="59">
        <v>1</v>
      </c>
    </row>
    <row r="549" spans="1:4" x14ac:dyDescent="0.2">
      <c r="A549" s="62" t="s">
        <v>1266</v>
      </c>
      <c r="B549" s="62" t="s">
        <v>1267</v>
      </c>
      <c r="C549" s="58" t="s">
        <v>1268</v>
      </c>
      <c r="D549" s="59" t="s">
        <v>364</v>
      </c>
    </row>
    <row r="550" spans="1:4" x14ac:dyDescent="0.2">
      <c r="A550" s="62" t="s">
        <v>1266</v>
      </c>
      <c r="B550" s="62" t="s">
        <v>1269</v>
      </c>
      <c r="C550" s="58" t="s">
        <v>1268</v>
      </c>
      <c r="D550" s="59" t="s">
        <v>364</v>
      </c>
    </row>
    <row r="551" spans="1:4" x14ac:dyDescent="0.2">
      <c r="A551" s="62" t="s">
        <v>1270</v>
      </c>
      <c r="B551" s="62" t="s">
        <v>1271</v>
      </c>
      <c r="C551" s="58" t="s">
        <v>1268</v>
      </c>
      <c r="D551" s="59" t="s">
        <v>364</v>
      </c>
    </row>
    <row r="552" spans="1:4" x14ac:dyDescent="0.2">
      <c r="A552" s="62" t="s">
        <v>1270</v>
      </c>
      <c r="B552" s="62" t="s">
        <v>1272</v>
      </c>
      <c r="C552" s="58" t="s">
        <v>1268</v>
      </c>
      <c r="D552" s="59" t="s">
        <v>364</v>
      </c>
    </row>
    <row r="553" spans="1:4" x14ac:dyDescent="0.2">
      <c r="A553" s="62" t="s">
        <v>1273</v>
      </c>
      <c r="B553" s="62" t="s">
        <v>1274</v>
      </c>
      <c r="C553" s="58" t="s">
        <v>1268</v>
      </c>
      <c r="D553" s="59" t="s">
        <v>364</v>
      </c>
    </row>
    <row r="554" spans="1:4" x14ac:dyDescent="0.2">
      <c r="A554" s="62" t="s">
        <v>1273</v>
      </c>
      <c r="B554" s="62" t="s">
        <v>1275</v>
      </c>
      <c r="C554" s="58" t="s">
        <v>1268</v>
      </c>
      <c r="D554" s="59" t="s">
        <v>364</v>
      </c>
    </row>
    <row r="555" spans="1:4" x14ac:dyDescent="0.2">
      <c r="A555" s="62" t="s">
        <v>1276</v>
      </c>
      <c r="B555" s="62" t="s">
        <v>1277</v>
      </c>
      <c r="C555" s="58" t="s">
        <v>1268</v>
      </c>
      <c r="D555" s="59" t="s">
        <v>364</v>
      </c>
    </row>
    <row r="556" spans="1:4" x14ac:dyDescent="0.2">
      <c r="A556" s="62" t="s">
        <v>1276</v>
      </c>
      <c r="B556" s="62" t="s">
        <v>1278</v>
      </c>
      <c r="C556" s="58" t="s">
        <v>1268</v>
      </c>
      <c r="D556" s="59" t="s">
        <v>364</v>
      </c>
    </row>
    <row r="557" spans="1:4" x14ac:dyDescent="0.2">
      <c r="A557" s="62" t="s">
        <v>1279</v>
      </c>
      <c r="B557" s="62" t="s">
        <v>1280</v>
      </c>
      <c r="C557" s="58" t="s">
        <v>1268</v>
      </c>
      <c r="D557" s="59" t="s">
        <v>364</v>
      </c>
    </row>
    <row r="558" spans="1:4" x14ac:dyDescent="0.2">
      <c r="A558" s="62" t="s">
        <v>1279</v>
      </c>
      <c r="B558" s="62" t="s">
        <v>1281</v>
      </c>
      <c r="C558" s="58" t="s">
        <v>1268</v>
      </c>
      <c r="D558" s="59" t="s">
        <v>364</v>
      </c>
    </row>
    <row r="559" spans="1:4" x14ac:dyDescent="0.2">
      <c r="A559" s="62" t="s">
        <v>1282</v>
      </c>
      <c r="B559" s="62" t="s">
        <v>1283</v>
      </c>
      <c r="C559" s="58" t="s">
        <v>1268</v>
      </c>
      <c r="D559" s="59" t="s">
        <v>364</v>
      </c>
    </row>
    <row r="560" spans="1:4" x14ac:dyDescent="0.2">
      <c r="A560" s="62" t="s">
        <v>1282</v>
      </c>
      <c r="B560" s="62" t="s">
        <v>1284</v>
      </c>
      <c r="C560" s="58" t="s">
        <v>1268</v>
      </c>
      <c r="D560" s="59" t="s">
        <v>364</v>
      </c>
    </row>
    <row r="561" spans="1:4" x14ac:dyDescent="0.2">
      <c r="A561" s="62" t="s">
        <v>1285</v>
      </c>
      <c r="B561" s="62" t="s">
        <v>1286</v>
      </c>
      <c r="C561" s="58" t="s">
        <v>1268</v>
      </c>
      <c r="D561" s="59" t="s">
        <v>364</v>
      </c>
    </row>
    <row r="562" spans="1:4" x14ac:dyDescent="0.2">
      <c r="A562" s="62" t="s">
        <v>1285</v>
      </c>
      <c r="B562" s="62" t="s">
        <v>1287</v>
      </c>
      <c r="C562" s="58" t="s">
        <v>1268</v>
      </c>
      <c r="D562" s="59" t="s">
        <v>364</v>
      </c>
    </row>
    <row r="563" spans="1:4" x14ac:dyDescent="0.2">
      <c r="A563" s="62" t="s">
        <v>1288</v>
      </c>
      <c r="B563" s="62" t="s">
        <v>1289</v>
      </c>
      <c r="C563" s="58" t="s">
        <v>1268</v>
      </c>
      <c r="D563" s="59" t="s">
        <v>364</v>
      </c>
    </row>
    <row r="564" spans="1:4" x14ac:dyDescent="0.2">
      <c r="A564" s="62" t="s">
        <v>1288</v>
      </c>
      <c r="B564" s="62" t="s">
        <v>1290</v>
      </c>
      <c r="C564" s="58" t="s">
        <v>1268</v>
      </c>
      <c r="D564" s="59" t="s">
        <v>364</v>
      </c>
    </row>
    <row r="565" spans="1:4" x14ac:dyDescent="0.2">
      <c r="A565" s="62" t="s">
        <v>1291</v>
      </c>
      <c r="B565" s="62" t="s">
        <v>1292</v>
      </c>
      <c r="C565" s="58" t="s">
        <v>1268</v>
      </c>
      <c r="D565" s="59" t="s">
        <v>364</v>
      </c>
    </row>
    <row r="566" spans="1:4" x14ac:dyDescent="0.2">
      <c r="A566" s="62" t="s">
        <v>1291</v>
      </c>
      <c r="B566" s="62" t="s">
        <v>1293</v>
      </c>
      <c r="C566" s="58" t="s">
        <v>1268</v>
      </c>
      <c r="D566" s="59" t="s">
        <v>364</v>
      </c>
    </row>
    <row r="567" spans="1:4" x14ac:dyDescent="0.2">
      <c r="A567" s="62" t="s">
        <v>1294</v>
      </c>
      <c r="B567" s="62" t="s">
        <v>1295</v>
      </c>
      <c r="C567" s="58" t="s">
        <v>1268</v>
      </c>
      <c r="D567" s="59" t="s">
        <v>364</v>
      </c>
    </row>
    <row r="568" spans="1:4" x14ac:dyDescent="0.2">
      <c r="A568" s="62" t="s">
        <v>1294</v>
      </c>
      <c r="B568" s="62" t="s">
        <v>1296</v>
      </c>
      <c r="C568" s="58" t="s">
        <v>1268</v>
      </c>
      <c r="D568" s="59" t="s">
        <v>364</v>
      </c>
    </row>
    <row r="569" spans="1:4" x14ac:dyDescent="0.2">
      <c r="A569" s="62" t="s">
        <v>1297</v>
      </c>
      <c r="B569" s="62" t="s">
        <v>1298</v>
      </c>
      <c r="C569" s="58" t="s">
        <v>1268</v>
      </c>
      <c r="D569" s="59" t="s">
        <v>364</v>
      </c>
    </row>
    <row r="570" spans="1:4" x14ac:dyDescent="0.2">
      <c r="A570" s="62" t="s">
        <v>1297</v>
      </c>
      <c r="B570" s="62" t="s">
        <v>1299</v>
      </c>
      <c r="C570" s="58" t="s">
        <v>1268</v>
      </c>
      <c r="D570" s="59" t="s">
        <v>364</v>
      </c>
    </row>
    <row r="571" spans="1:4" x14ac:dyDescent="0.2">
      <c r="A571" s="62" t="s">
        <v>1300</v>
      </c>
      <c r="B571" s="62" t="s">
        <v>1301</v>
      </c>
      <c r="C571" s="58" t="s">
        <v>1268</v>
      </c>
      <c r="D571" s="59" t="s">
        <v>364</v>
      </c>
    </row>
    <row r="572" spans="1:4" x14ac:dyDescent="0.2">
      <c r="A572" s="62" t="s">
        <v>1300</v>
      </c>
      <c r="B572" s="62" t="s">
        <v>1302</v>
      </c>
      <c r="C572" s="58" t="s">
        <v>1268</v>
      </c>
      <c r="D572" s="59" t="s">
        <v>364</v>
      </c>
    </row>
    <row r="573" spans="1:4" x14ac:dyDescent="0.2">
      <c r="A573" s="62" t="s">
        <v>1303</v>
      </c>
      <c r="B573" s="62" t="s">
        <v>1304</v>
      </c>
      <c r="C573" s="58" t="s">
        <v>1268</v>
      </c>
      <c r="D573" s="59" t="s">
        <v>364</v>
      </c>
    </row>
    <row r="574" spans="1:4" x14ac:dyDescent="0.2">
      <c r="A574" s="62" t="s">
        <v>1303</v>
      </c>
      <c r="B574" s="62" t="s">
        <v>1305</v>
      </c>
      <c r="C574" s="58" t="s">
        <v>1268</v>
      </c>
      <c r="D574" s="59" t="s">
        <v>364</v>
      </c>
    </row>
    <row r="575" spans="1:4" x14ac:dyDescent="0.2">
      <c r="A575" s="62" t="s">
        <v>1306</v>
      </c>
      <c r="B575" s="62" t="s">
        <v>1307</v>
      </c>
      <c r="C575" s="58" t="s">
        <v>1268</v>
      </c>
      <c r="D575" s="59" t="s">
        <v>364</v>
      </c>
    </row>
    <row r="576" spans="1:4" x14ac:dyDescent="0.2">
      <c r="A576" s="62" t="s">
        <v>1306</v>
      </c>
      <c r="B576" s="62" t="s">
        <v>1308</v>
      </c>
      <c r="C576" s="58" t="s">
        <v>1268</v>
      </c>
      <c r="D576" s="59" t="s">
        <v>364</v>
      </c>
    </row>
    <row r="577" spans="1:4" x14ac:dyDescent="0.2">
      <c r="A577" s="62" t="s">
        <v>1309</v>
      </c>
      <c r="B577" s="62" t="s">
        <v>1310</v>
      </c>
      <c r="C577" s="58" t="s">
        <v>1268</v>
      </c>
      <c r="D577" s="59" t="s">
        <v>364</v>
      </c>
    </row>
    <row r="578" spans="1:4" x14ac:dyDescent="0.2">
      <c r="A578" s="62" t="s">
        <v>1309</v>
      </c>
      <c r="B578" s="62" t="s">
        <v>1311</v>
      </c>
      <c r="C578" s="58" t="s">
        <v>1268</v>
      </c>
      <c r="D578" s="59" t="s">
        <v>364</v>
      </c>
    </row>
    <row r="579" spans="1:4" x14ac:dyDescent="0.2">
      <c r="A579" s="62" t="s">
        <v>1312</v>
      </c>
      <c r="B579" s="62" t="s">
        <v>1313</v>
      </c>
      <c r="C579" s="58" t="s">
        <v>1145</v>
      </c>
      <c r="D579" s="59">
        <v>1</v>
      </c>
    </row>
    <row r="580" spans="1:4" x14ac:dyDescent="0.2">
      <c r="A580" s="62" t="s">
        <v>1312</v>
      </c>
      <c r="B580" s="62" t="s">
        <v>1314</v>
      </c>
      <c r="C580" s="58" t="s">
        <v>1145</v>
      </c>
      <c r="D580" s="59">
        <v>1</v>
      </c>
    </row>
    <row r="581" spans="1:4" x14ac:dyDescent="0.2">
      <c r="A581" s="62" t="s">
        <v>1315</v>
      </c>
      <c r="B581" s="62" t="s">
        <v>1316</v>
      </c>
      <c r="C581" s="58" t="s">
        <v>534</v>
      </c>
      <c r="D581" s="59">
        <v>1</v>
      </c>
    </row>
    <row r="582" spans="1:4" x14ac:dyDescent="0.2">
      <c r="A582" s="62" t="s">
        <v>1315</v>
      </c>
      <c r="B582" s="62" t="s">
        <v>1317</v>
      </c>
      <c r="C582" s="58" t="s">
        <v>534</v>
      </c>
      <c r="D582" s="59">
        <v>2</v>
      </c>
    </row>
    <row r="583" spans="1:4" x14ac:dyDescent="0.2">
      <c r="A583" s="62" t="s">
        <v>1318</v>
      </c>
      <c r="B583" s="62" t="s">
        <v>533</v>
      </c>
      <c r="C583" s="58" t="s">
        <v>534</v>
      </c>
      <c r="D583" s="59">
        <v>1</v>
      </c>
    </row>
    <row r="584" spans="1:4" x14ac:dyDescent="0.2">
      <c r="A584" s="62" t="s">
        <v>1318</v>
      </c>
      <c r="B584" s="62" t="s">
        <v>535</v>
      </c>
      <c r="C584" s="58" t="s">
        <v>534</v>
      </c>
      <c r="D584" s="59">
        <v>2</v>
      </c>
    </row>
    <row r="585" spans="1:4" x14ac:dyDescent="0.2">
      <c r="A585" s="62" t="s">
        <v>1319</v>
      </c>
      <c r="B585" s="62" t="s">
        <v>1320</v>
      </c>
      <c r="C585" s="58" t="s">
        <v>534</v>
      </c>
      <c r="D585" s="59">
        <v>1</v>
      </c>
    </row>
    <row r="586" spans="1:4" x14ac:dyDescent="0.2">
      <c r="A586" s="62" t="s">
        <v>1319</v>
      </c>
      <c r="B586" s="62" t="s">
        <v>1321</v>
      </c>
      <c r="C586" s="58" t="s">
        <v>534</v>
      </c>
      <c r="D586" s="59">
        <v>2</v>
      </c>
    </row>
    <row r="587" spans="1:4" x14ac:dyDescent="0.2">
      <c r="A587" s="62" t="s">
        <v>1322</v>
      </c>
      <c r="B587" s="62" t="s">
        <v>1323</v>
      </c>
      <c r="C587" s="58" t="s">
        <v>534</v>
      </c>
      <c r="D587" s="59">
        <v>1</v>
      </c>
    </row>
    <row r="588" spans="1:4" x14ac:dyDescent="0.2">
      <c r="A588" s="62" t="s">
        <v>1322</v>
      </c>
      <c r="B588" s="62" t="s">
        <v>1324</v>
      </c>
      <c r="C588" s="58" t="s">
        <v>534</v>
      </c>
      <c r="D588" s="59">
        <v>2</v>
      </c>
    </row>
    <row r="589" spans="1:4" x14ac:dyDescent="0.2">
      <c r="A589" s="62" t="s">
        <v>1325</v>
      </c>
      <c r="B589" s="62" t="s">
        <v>1326</v>
      </c>
      <c r="C589" s="58" t="s">
        <v>534</v>
      </c>
      <c r="D589" s="59">
        <v>1</v>
      </c>
    </row>
    <row r="590" spans="1:4" x14ac:dyDescent="0.2">
      <c r="A590" s="62" t="s">
        <v>1325</v>
      </c>
      <c r="B590" s="62" t="s">
        <v>1327</v>
      </c>
      <c r="C590" s="58" t="s">
        <v>534</v>
      </c>
      <c r="D590" s="59">
        <v>2</v>
      </c>
    </row>
    <row r="591" spans="1:4" x14ac:dyDescent="0.2">
      <c r="A591" s="62" t="s">
        <v>1328</v>
      </c>
      <c r="B591" s="62" t="s">
        <v>1329</v>
      </c>
      <c r="C591" s="58" t="s">
        <v>534</v>
      </c>
      <c r="D591" s="59">
        <v>1</v>
      </c>
    </row>
    <row r="592" spans="1:4" x14ac:dyDescent="0.2">
      <c r="A592" s="62" t="s">
        <v>1328</v>
      </c>
      <c r="B592" s="62" t="s">
        <v>1330</v>
      </c>
      <c r="C592" s="58" t="s">
        <v>534</v>
      </c>
      <c r="D592" s="59">
        <v>2</v>
      </c>
    </row>
    <row r="593" spans="1:4" x14ac:dyDescent="0.2">
      <c r="A593" s="62" t="s">
        <v>1331</v>
      </c>
      <c r="B593" s="62" t="s">
        <v>1332</v>
      </c>
      <c r="C593" s="58" t="s">
        <v>534</v>
      </c>
      <c r="D593" s="59">
        <v>1</v>
      </c>
    </row>
    <row r="594" spans="1:4" x14ac:dyDescent="0.2">
      <c r="A594" s="62" t="s">
        <v>1331</v>
      </c>
      <c r="B594" s="62" t="s">
        <v>1333</v>
      </c>
      <c r="C594" s="58" t="s">
        <v>534</v>
      </c>
      <c r="D594" s="59">
        <v>2</v>
      </c>
    </row>
    <row r="595" spans="1:4" x14ac:dyDescent="0.2">
      <c r="A595" s="62" t="s">
        <v>1334</v>
      </c>
      <c r="B595" s="62" t="s">
        <v>1335</v>
      </c>
      <c r="C595" s="58" t="s">
        <v>534</v>
      </c>
      <c r="D595" s="59">
        <v>2</v>
      </c>
    </row>
    <row r="596" spans="1:4" x14ac:dyDescent="0.2">
      <c r="A596" s="62" t="s">
        <v>1334</v>
      </c>
      <c r="B596" s="62" t="s">
        <v>1336</v>
      </c>
      <c r="C596" s="58" t="s">
        <v>534</v>
      </c>
      <c r="D596" s="59">
        <v>1</v>
      </c>
    </row>
    <row r="597" spans="1:4" x14ac:dyDescent="0.2">
      <c r="A597" s="62" t="s">
        <v>1337</v>
      </c>
      <c r="B597" s="62" t="s">
        <v>1338</v>
      </c>
      <c r="C597" s="58" t="s">
        <v>534</v>
      </c>
      <c r="D597" s="59">
        <v>2</v>
      </c>
    </row>
    <row r="598" spans="1:4" x14ac:dyDescent="0.2">
      <c r="A598" s="62" t="s">
        <v>1337</v>
      </c>
      <c r="B598" s="62" t="s">
        <v>1339</v>
      </c>
      <c r="C598" s="58" t="s">
        <v>534</v>
      </c>
      <c r="D598" s="59">
        <v>1</v>
      </c>
    </row>
    <row r="599" spans="1:4" x14ac:dyDescent="0.2">
      <c r="A599" s="62" t="s">
        <v>1340</v>
      </c>
      <c r="B599" s="62" t="s">
        <v>1341</v>
      </c>
      <c r="C599" s="58" t="s">
        <v>612</v>
      </c>
      <c r="D599" s="59">
        <v>1</v>
      </c>
    </row>
    <row r="600" spans="1:4" x14ac:dyDescent="0.2">
      <c r="A600" s="62" t="s">
        <v>1340</v>
      </c>
      <c r="B600" s="62" t="s">
        <v>1342</v>
      </c>
      <c r="C600" s="58" t="s">
        <v>612</v>
      </c>
      <c r="D600" s="59">
        <v>2</v>
      </c>
    </row>
    <row r="601" spans="1:4" x14ac:dyDescent="0.2">
      <c r="A601" s="62" t="s">
        <v>1343</v>
      </c>
      <c r="B601" s="62" t="s">
        <v>1344</v>
      </c>
      <c r="C601" s="58" t="s">
        <v>534</v>
      </c>
      <c r="D601" s="59" t="s">
        <v>364</v>
      </c>
    </row>
    <row r="602" spans="1:4" x14ac:dyDescent="0.2">
      <c r="A602" s="62" t="s">
        <v>1343</v>
      </c>
      <c r="B602" s="62" t="s">
        <v>1345</v>
      </c>
      <c r="C602" s="58" t="s">
        <v>534</v>
      </c>
      <c r="D602" s="59" t="s">
        <v>364</v>
      </c>
    </row>
    <row r="603" spans="1:4" x14ac:dyDescent="0.2">
      <c r="A603" s="62" t="s">
        <v>1346</v>
      </c>
      <c r="B603" s="62" t="s">
        <v>1347</v>
      </c>
      <c r="C603" s="58" t="s">
        <v>423</v>
      </c>
      <c r="D603" s="59" t="s">
        <v>331</v>
      </c>
    </row>
    <row r="604" spans="1:4" x14ac:dyDescent="0.2">
      <c r="A604" s="62" t="s">
        <v>1348</v>
      </c>
      <c r="B604" s="62" t="s">
        <v>1349</v>
      </c>
      <c r="C604" s="58" t="s">
        <v>562</v>
      </c>
      <c r="D604" s="59" t="s">
        <v>331</v>
      </c>
    </row>
    <row r="605" spans="1:4" x14ac:dyDescent="0.2">
      <c r="A605" s="62" t="s">
        <v>1350</v>
      </c>
      <c r="B605" s="62" t="s">
        <v>1351</v>
      </c>
      <c r="C605" s="58" t="s">
        <v>534</v>
      </c>
      <c r="D605" s="59" t="s">
        <v>364</v>
      </c>
    </row>
    <row r="606" spans="1:4" x14ac:dyDescent="0.2">
      <c r="A606" s="62" t="s">
        <v>1350</v>
      </c>
      <c r="B606" s="62" t="s">
        <v>1352</v>
      </c>
      <c r="C606" s="58" t="s">
        <v>534</v>
      </c>
      <c r="D606" s="59" t="s">
        <v>364</v>
      </c>
    </row>
    <row r="607" spans="1:4" x14ac:dyDescent="0.2">
      <c r="A607" s="62" t="s">
        <v>1353</v>
      </c>
      <c r="B607" s="62" t="s">
        <v>1354</v>
      </c>
      <c r="C607" s="58" t="s">
        <v>482</v>
      </c>
      <c r="D607" s="59" t="s">
        <v>331</v>
      </c>
    </row>
    <row r="608" spans="1:4" x14ac:dyDescent="0.2">
      <c r="A608" s="62" t="s">
        <v>1355</v>
      </c>
      <c r="B608" s="62" t="s">
        <v>1356</v>
      </c>
      <c r="C608" s="58" t="s">
        <v>534</v>
      </c>
      <c r="D608" s="59">
        <v>2</v>
      </c>
    </row>
    <row r="609" spans="1:4" x14ac:dyDescent="0.2">
      <c r="A609" s="62" t="s">
        <v>1355</v>
      </c>
      <c r="B609" s="62" t="s">
        <v>1357</v>
      </c>
      <c r="C609" s="58" t="s">
        <v>534</v>
      </c>
      <c r="D609" s="59">
        <v>1</v>
      </c>
    </row>
    <row r="610" spans="1:4" x14ac:dyDescent="0.2">
      <c r="A610" s="62" t="s">
        <v>1358</v>
      </c>
      <c r="B610" s="62" t="s">
        <v>1359</v>
      </c>
      <c r="C610" s="58" t="s">
        <v>1360</v>
      </c>
      <c r="D610" s="59" t="s">
        <v>331</v>
      </c>
    </row>
    <row r="611" spans="1:4" x14ac:dyDescent="0.2">
      <c r="A611" s="62" t="s">
        <v>1361</v>
      </c>
      <c r="B611" s="62" t="s">
        <v>1362</v>
      </c>
      <c r="C611" s="58" t="s">
        <v>1363</v>
      </c>
      <c r="D611" s="59">
        <v>1</v>
      </c>
    </row>
    <row r="612" spans="1:4" x14ac:dyDescent="0.2">
      <c r="A612" s="62" t="s">
        <v>1364</v>
      </c>
      <c r="B612" s="62" t="s">
        <v>1365</v>
      </c>
      <c r="C612" s="58" t="s">
        <v>1366</v>
      </c>
      <c r="D612" s="59">
        <v>1</v>
      </c>
    </row>
    <row r="613" spans="1:4" x14ac:dyDescent="0.2">
      <c r="A613" s="62" t="s">
        <v>1367</v>
      </c>
      <c r="B613" s="62" t="s">
        <v>1368</v>
      </c>
      <c r="C613" s="58" t="s">
        <v>1013</v>
      </c>
      <c r="D613" s="59">
        <v>1</v>
      </c>
    </row>
    <row r="614" spans="1:4" x14ac:dyDescent="0.2">
      <c r="A614" s="62" t="s">
        <v>1367</v>
      </c>
      <c r="B614" s="62" t="s">
        <v>1369</v>
      </c>
      <c r="C614" s="58" t="s">
        <v>1013</v>
      </c>
      <c r="D614" s="59">
        <v>1</v>
      </c>
    </row>
    <row r="615" spans="1:4" x14ac:dyDescent="0.2">
      <c r="A615" s="62" t="s">
        <v>1370</v>
      </c>
      <c r="B615" s="62" t="s">
        <v>1371</v>
      </c>
      <c r="C615" s="58" t="s">
        <v>1372</v>
      </c>
      <c r="D615" s="59">
        <v>2</v>
      </c>
    </row>
    <row r="616" spans="1:4" x14ac:dyDescent="0.2">
      <c r="A616" s="62" t="s">
        <v>1370</v>
      </c>
      <c r="B616" s="62" t="s">
        <v>1373</v>
      </c>
      <c r="C616" s="58" t="s">
        <v>1372</v>
      </c>
      <c r="D616" s="59">
        <v>1</v>
      </c>
    </row>
    <row r="617" spans="1:4" x14ac:dyDescent="0.2">
      <c r="A617" s="62" t="s">
        <v>1370</v>
      </c>
      <c r="B617" s="62" t="s">
        <v>1374</v>
      </c>
      <c r="C617" s="58" t="s">
        <v>1372</v>
      </c>
      <c r="D617" s="59">
        <v>1</v>
      </c>
    </row>
    <row r="618" spans="1:4" x14ac:dyDescent="0.2">
      <c r="A618" s="62" t="s">
        <v>1375</v>
      </c>
      <c r="B618" s="62" t="s">
        <v>1376</v>
      </c>
      <c r="C618" s="58" t="s">
        <v>601</v>
      </c>
      <c r="D618" s="59">
        <v>1</v>
      </c>
    </row>
    <row r="619" spans="1:4" x14ac:dyDescent="0.2">
      <c r="A619" s="62" t="s">
        <v>1377</v>
      </c>
      <c r="B619" s="62" t="s">
        <v>1378</v>
      </c>
      <c r="C619" s="58" t="s">
        <v>1379</v>
      </c>
      <c r="D619" s="59">
        <v>1</v>
      </c>
    </row>
    <row r="620" spans="1:4" x14ac:dyDescent="0.2">
      <c r="A620" s="62" t="s">
        <v>1380</v>
      </c>
      <c r="B620" s="62" t="s">
        <v>1159</v>
      </c>
      <c r="C620" s="58" t="s">
        <v>1381</v>
      </c>
      <c r="D620" s="59" t="s">
        <v>1149</v>
      </c>
    </row>
    <row r="621" spans="1:4" x14ac:dyDescent="0.2">
      <c r="A621" s="62" t="s">
        <v>1382</v>
      </c>
      <c r="B621" s="62" t="s">
        <v>1383</v>
      </c>
      <c r="C621" s="58" t="s">
        <v>1384</v>
      </c>
      <c r="D621" s="59" t="s">
        <v>364</v>
      </c>
    </row>
    <row r="622" spans="1:4" x14ac:dyDescent="0.2">
      <c r="A622" s="62" t="s">
        <v>1385</v>
      </c>
      <c r="B622" s="62" t="s">
        <v>1386</v>
      </c>
      <c r="C622" s="58" t="s">
        <v>1009</v>
      </c>
      <c r="D622" s="59">
        <v>1</v>
      </c>
    </row>
    <row r="623" spans="1:4" x14ac:dyDescent="0.2">
      <c r="A623" s="62" t="s">
        <v>1385</v>
      </c>
      <c r="B623" s="62" t="s">
        <v>1029</v>
      </c>
      <c r="C623" s="58" t="s">
        <v>1009</v>
      </c>
      <c r="D623" s="59">
        <v>2</v>
      </c>
    </row>
    <row r="624" spans="1:4" x14ac:dyDescent="0.2">
      <c r="A624" s="62" t="s">
        <v>1387</v>
      </c>
      <c r="B624" s="62" t="s">
        <v>1388</v>
      </c>
      <c r="C624" s="58" t="s">
        <v>1389</v>
      </c>
      <c r="D624" s="59" t="s">
        <v>331</v>
      </c>
    </row>
    <row r="625" spans="1:4" x14ac:dyDescent="0.2">
      <c r="A625" s="62" t="s">
        <v>1390</v>
      </c>
      <c r="B625" s="62" t="s">
        <v>1391</v>
      </c>
      <c r="C625" s="58" t="s">
        <v>447</v>
      </c>
      <c r="D625" s="59">
        <v>1</v>
      </c>
    </row>
    <row r="626" spans="1:4" x14ac:dyDescent="0.2">
      <c r="A626" s="62" t="s">
        <v>1390</v>
      </c>
      <c r="B626" s="62" t="s">
        <v>1392</v>
      </c>
      <c r="C626" s="58" t="s">
        <v>447</v>
      </c>
      <c r="D626" s="59">
        <v>1</v>
      </c>
    </row>
    <row r="627" spans="1:4" x14ac:dyDescent="0.2">
      <c r="A627" s="62" t="s">
        <v>1393</v>
      </c>
      <c r="B627" s="62" t="s">
        <v>1394</v>
      </c>
      <c r="C627" s="58" t="s">
        <v>1395</v>
      </c>
      <c r="D627" s="59">
        <v>2</v>
      </c>
    </row>
    <row r="628" spans="1:4" x14ac:dyDescent="0.2">
      <c r="A628" s="62" t="s">
        <v>1393</v>
      </c>
      <c r="B628" s="62" t="s">
        <v>1396</v>
      </c>
      <c r="C628" s="58" t="s">
        <v>1395</v>
      </c>
      <c r="D628" s="59">
        <v>1</v>
      </c>
    </row>
    <row r="629" spans="1:4" x14ac:dyDescent="0.2">
      <c r="A629" s="62" t="s">
        <v>1397</v>
      </c>
      <c r="B629" s="62" t="s">
        <v>1398</v>
      </c>
      <c r="C629" s="58" t="s">
        <v>1399</v>
      </c>
      <c r="D629" s="59" t="s">
        <v>331</v>
      </c>
    </row>
    <row r="630" spans="1:4" x14ac:dyDescent="0.2">
      <c r="A630" s="62" t="s">
        <v>1400</v>
      </c>
      <c r="B630" s="62" t="s">
        <v>1401</v>
      </c>
      <c r="C630" s="58" t="s">
        <v>1402</v>
      </c>
      <c r="D630" s="59" t="s">
        <v>331</v>
      </c>
    </row>
    <row r="631" spans="1:4" x14ac:dyDescent="0.2">
      <c r="A631" s="62" t="s">
        <v>1403</v>
      </c>
      <c r="B631" s="62" t="s">
        <v>1404</v>
      </c>
      <c r="C631" s="58" t="s">
        <v>1405</v>
      </c>
      <c r="D631" s="59" t="s">
        <v>331</v>
      </c>
    </row>
    <row r="632" spans="1:4" x14ac:dyDescent="0.2">
      <c r="A632" s="62" t="s">
        <v>1406</v>
      </c>
      <c r="B632" s="62" t="s">
        <v>1407</v>
      </c>
      <c r="C632" s="58" t="s">
        <v>1408</v>
      </c>
      <c r="D632" s="59" t="s">
        <v>331</v>
      </c>
    </row>
    <row r="633" spans="1:4" x14ac:dyDescent="0.2">
      <c r="A633" s="62" t="s">
        <v>1409</v>
      </c>
      <c r="B633" s="62" t="s">
        <v>1410</v>
      </c>
      <c r="C633" s="58" t="s">
        <v>1411</v>
      </c>
      <c r="D633" s="59" t="s">
        <v>331</v>
      </c>
    </row>
    <row r="634" spans="1:4" x14ac:dyDescent="0.2">
      <c r="A634" s="62" t="s">
        <v>1412</v>
      </c>
      <c r="B634" s="62" t="s">
        <v>1413</v>
      </c>
      <c r="C634" s="58" t="s">
        <v>1414</v>
      </c>
      <c r="D634" s="59" t="s">
        <v>331</v>
      </c>
    </row>
    <row r="635" spans="1:4" x14ac:dyDescent="0.2">
      <c r="A635" s="62" t="s">
        <v>1415</v>
      </c>
      <c r="B635" s="62" t="s">
        <v>1416</v>
      </c>
      <c r="C635" s="58" t="s">
        <v>1417</v>
      </c>
      <c r="D635" s="59" t="s">
        <v>331</v>
      </c>
    </row>
    <row r="636" spans="1:4" x14ac:dyDescent="0.2">
      <c r="A636" s="62" t="s">
        <v>1418</v>
      </c>
      <c r="B636" s="62" t="s">
        <v>1419</v>
      </c>
      <c r="C636" s="58" t="s">
        <v>1420</v>
      </c>
      <c r="D636" s="59" t="s">
        <v>331</v>
      </c>
    </row>
    <row r="637" spans="1:4" x14ac:dyDescent="0.2">
      <c r="A637" s="62" t="s">
        <v>1421</v>
      </c>
      <c r="B637" s="62" t="s">
        <v>1422</v>
      </c>
      <c r="C637" s="58" t="s">
        <v>1423</v>
      </c>
      <c r="D637" s="59" t="s">
        <v>331</v>
      </c>
    </row>
    <row r="638" spans="1:4" x14ac:dyDescent="0.2">
      <c r="A638" s="62" t="s">
        <v>1424</v>
      </c>
      <c r="B638" s="62" t="s">
        <v>1425</v>
      </c>
      <c r="C638" s="58" t="s">
        <v>1426</v>
      </c>
      <c r="D638" s="59" t="s">
        <v>331</v>
      </c>
    </row>
    <row r="639" spans="1:4" x14ac:dyDescent="0.2">
      <c r="A639" s="62" t="s">
        <v>1427</v>
      </c>
      <c r="B639" s="62" t="s">
        <v>1428</v>
      </c>
      <c r="C639" s="58" t="s">
        <v>1429</v>
      </c>
      <c r="D639" s="59" t="s">
        <v>331</v>
      </c>
    </row>
    <row r="640" spans="1:4" x14ac:dyDescent="0.2">
      <c r="A640" s="62" t="s">
        <v>1430</v>
      </c>
      <c r="B640" s="62" t="s">
        <v>1431</v>
      </c>
      <c r="C640" s="58" t="s">
        <v>1432</v>
      </c>
      <c r="D640" s="59" t="s">
        <v>331</v>
      </c>
    </row>
    <row r="641" spans="1:4" x14ac:dyDescent="0.2">
      <c r="A641" s="62" t="s">
        <v>1433</v>
      </c>
      <c r="B641" s="62" t="s">
        <v>1434</v>
      </c>
      <c r="C641" s="58" t="s">
        <v>1435</v>
      </c>
      <c r="D641" s="59" t="s">
        <v>331</v>
      </c>
    </row>
    <row r="642" spans="1:4" x14ac:dyDescent="0.2">
      <c r="A642" s="62" t="s">
        <v>1436</v>
      </c>
      <c r="B642" s="62" t="s">
        <v>1437</v>
      </c>
      <c r="C642" s="58" t="s">
        <v>1438</v>
      </c>
      <c r="D642" s="59" t="s">
        <v>331</v>
      </c>
    </row>
    <row r="643" spans="1:4" x14ac:dyDescent="0.2">
      <c r="A643" s="62" t="s">
        <v>1439</v>
      </c>
      <c r="B643" s="62" t="s">
        <v>1440</v>
      </c>
      <c r="C643" s="58" t="s">
        <v>1441</v>
      </c>
      <c r="D643" s="59" t="s">
        <v>331</v>
      </c>
    </row>
    <row r="644" spans="1:4" x14ac:dyDescent="0.2">
      <c r="A644" s="62" t="s">
        <v>1442</v>
      </c>
      <c r="B644" s="62" t="s">
        <v>1443</v>
      </c>
      <c r="C644" s="58" t="s">
        <v>1444</v>
      </c>
      <c r="D644" s="59" t="s">
        <v>331</v>
      </c>
    </row>
    <row r="645" spans="1:4" x14ac:dyDescent="0.2">
      <c r="A645" s="62" t="s">
        <v>1445</v>
      </c>
      <c r="B645" s="62" t="s">
        <v>627</v>
      </c>
      <c r="C645" s="58" t="s">
        <v>1446</v>
      </c>
      <c r="D645" s="59" t="s">
        <v>331</v>
      </c>
    </row>
    <row r="646" spans="1:4" x14ac:dyDescent="0.2">
      <c r="A646" s="62" t="s">
        <v>1447</v>
      </c>
      <c r="B646" s="62" t="s">
        <v>1448</v>
      </c>
      <c r="C646" s="58" t="s">
        <v>1449</v>
      </c>
      <c r="D646" s="59" t="s">
        <v>331</v>
      </c>
    </row>
    <row r="647" spans="1:4" x14ac:dyDescent="0.2">
      <c r="A647" s="62" t="s">
        <v>1450</v>
      </c>
      <c r="B647" s="62" t="s">
        <v>1451</v>
      </c>
      <c r="C647" s="58" t="s">
        <v>1452</v>
      </c>
      <c r="D647" s="59" t="s">
        <v>331</v>
      </c>
    </row>
    <row r="648" spans="1:4" x14ac:dyDescent="0.2">
      <c r="A648" s="62" t="s">
        <v>1453</v>
      </c>
      <c r="B648" s="62" t="s">
        <v>1454</v>
      </c>
      <c r="C648" s="58" t="s">
        <v>1455</v>
      </c>
      <c r="D648" s="59" t="s">
        <v>331</v>
      </c>
    </row>
    <row r="649" spans="1:4" x14ac:dyDescent="0.2">
      <c r="A649" s="62" t="s">
        <v>1456</v>
      </c>
      <c r="B649" s="62" t="s">
        <v>1457</v>
      </c>
      <c r="C649" s="58" t="s">
        <v>1458</v>
      </c>
      <c r="D649" s="59">
        <v>2</v>
      </c>
    </row>
    <row r="650" spans="1:4" x14ac:dyDescent="0.2">
      <c r="A650" s="62" t="s">
        <v>1459</v>
      </c>
      <c r="B650" s="62" t="s">
        <v>1460</v>
      </c>
      <c r="C650" s="58" t="s">
        <v>612</v>
      </c>
      <c r="D650" s="59">
        <v>1</v>
      </c>
    </row>
    <row r="651" spans="1:4" x14ac:dyDescent="0.2">
      <c r="A651" s="62" t="s">
        <v>1459</v>
      </c>
      <c r="B651" s="62" t="s">
        <v>1461</v>
      </c>
      <c r="C651" s="58" t="s">
        <v>612</v>
      </c>
      <c r="D651" s="59">
        <v>2</v>
      </c>
    </row>
    <row r="652" spans="1:4" x14ac:dyDescent="0.2">
      <c r="A652" s="62" t="s">
        <v>1462</v>
      </c>
      <c r="B652" s="62" t="s">
        <v>1463</v>
      </c>
      <c r="C652" s="58" t="s">
        <v>1464</v>
      </c>
      <c r="D652" s="59">
        <v>1</v>
      </c>
    </row>
    <row r="653" spans="1:4" x14ac:dyDescent="0.2">
      <c r="A653" s="62" t="s">
        <v>1462</v>
      </c>
      <c r="B653" s="62" t="s">
        <v>469</v>
      </c>
      <c r="C653" s="58" t="s">
        <v>1464</v>
      </c>
      <c r="D653" s="59">
        <v>2</v>
      </c>
    </row>
    <row r="654" spans="1:4" x14ac:dyDescent="0.2">
      <c r="A654" s="62" t="s">
        <v>1465</v>
      </c>
      <c r="B654" s="62" t="s">
        <v>1466</v>
      </c>
      <c r="C654" s="58" t="s">
        <v>1467</v>
      </c>
      <c r="D654" s="59" t="s">
        <v>1468</v>
      </c>
    </row>
    <row r="655" spans="1:4" x14ac:dyDescent="0.2">
      <c r="A655" s="62" t="s">
        <v>1465</v>
      </c>
      <c r="B655" s="62" t="s">
        <v>1469</v>
      </c>
      <c r="C655" s="58" t="s">
        <v>1467</v>
      </c>
      <c r="D655" s="59" t="s">
        <v>1468</v>
      </c>
    </row>
    <row r="656" spans="1:4" x14ac:dyDescent="0.2">
      <c r="A656" s="62" t="s">
        <v>1470</v>
      </c>
      <c r="B656" s="62" t="s">
        <v>1471</v>
      </c>
      <c r="C656" s="58" t="s">
        <v>1472</v>
      </c>
      <c r="D656" s="59" t="s">
        <v>1468</v>
      </c>
    </row>
    <row r="657" spans="1:4" x14ac:dyDescent="0.2">
      <c r="A657" s="62" t="s">
        <v>1470</v>
      </c>
      <c r="B657" s="62" t="s">
        <v>1473</v>
      </c>
      <c r="C657" s="58" t="s">
        <v>1472</v>
      </c>
      <c r="D657" s="59" t="s">
        <v>1468</v>
      </c>
    </row>
    <row r="658" spans="1:4" x14ac:dyDescent="0.2">
      <c r="A658" s="62" t="s">
        <v>1474</v>
      </c>
      <c r="B658" s="62" t="s">
        <v>1475</v>
      </c>
      <c r="C658" s="58" t="s">
        <v>1476</v>
      </c>
      <c r="D658" s="59" t="s">
        <v>1468</v>
      </c>
    </row>
    <row r="659" spans="1:4" x14ac:dyDescent="0.2">
      <c r="A659" s="62" t="s">
        <v>1474</v>
      </c>
      <c r="B659" s="62" t="s">
        <v>1477</v>
      </c>
      <c r="C659" s="58" t="s">
        <v>1476</v>
      </c>
      <c r="D659" s="59" t="s">
        <v>1468</v>
      </c>
    </row>
    <row r="660" spans="1:4" x14ac:dyDescent="0.2">
      <c r="A660" s="62" t="s">
        <v>1478</v>
      </c>
      <c r="B660" s="62" t="s">
        <v>1479</v>
      </c>
      <c r="C660" s="58" t="s">
        <v>1480</v>
      </c>
      <c r="D660" s="59" t="s">
        <v>1468</v>
      </c>
    </row>
    <row r="661" spans="1:4" x14ac:dyDescent="0.2">
      <c r="A661" s="62" t="s">
        <v>1478</v>
      </c>
      <c r="B661" s="62" t="s">
        <v>1481</v>
      </c>
      <c r="C661" s="58" t="s">
        <v>1480</v>
      </c>
      <c r="D661" s="59" t="s">
        <v>1468</v>
      </c>
    </row>
    <row r="662" spans="1:4" x14ac:dyDescent="0.2">
      <c r="A662" s="62" t="s">
        <v>1482</v>
      </c>
      <c r="B662" s="62" t="s">
        <v>1483</v>
      </c>
      <c r="C662" s="58" t="s">
        <v>612</v>
      </c>
      <c r="D662" s="59">
        <v>1</v>
      </c>
    </row>
    <row r="663" spans="1:4" x14ac:dyDescent="0.2">
      <c r="A663" s="62" t="s">
        <v>1482</v>
      </c>
      <c r="B663" s="62" t="s">
        <v>1484</v>
      </c>
      <c r="C663" s="58" t="s">
        <v>612</v>
      </c>
      <c r="D663" s="59">
        <v>2</v>
      </c>
    </row>
    <row r="664" spans="1:4" x14ac:dyDescent="0.2">
      <c r="A664" s="62" t="s">
        <v>1485</v>
      </c>
      <c r="B664" s="62" t="s">
        <v>1486</v>
      </c>
      <c r="C664" s="58" t="s">
        <v>1487</v>
      </c>
      <c r="D664" s="59" t="s">
        <v>364</v>
      </c>
    </row>
    <row r="665" spans="1:4" x14ac:dyDescent="0.2">
      <c r="A665" s="62" t="s">
        <v>1488</v>
      </c>
      <c r="B665" s="62" t="s">
        <v>1489</v>
      </c>
      <c r="C665" s="58" t="s">
        <v>1490</v>
      </c>
      <c r="D665" s="59">
        <v>1</v>
      </c>
    </row>
    <row r="666" spans="1:4" x14ac:dyDescent="0.2">
      <c r="A666" s="62" t="s">
        <v>1488</v>
      </c>
      <c r="B666" s="62" t="s">
        <v>1491</v>
      </c>
      <c r="C666" s="58" t="s">
        <v>1490</v>
      </c>
      <c r="D666" s="59">
        <v>1</v>
      </c>
    </row>
    <row r="667" spans="1:4" x14ac:dyDescent="0.2">
      <c r="A667" s="62" t="s">
        <v>1488</v>
      </c>
      <c r="B667" s="62" t="s">
        <v>1492</v>
      </c>
      <c r="C667" s="58" t="s">
        <v>1490</v>
      </c>
      <c r="D667" s="59">
        <v>2</v>
      </c>
    </row>
    <row r="668" spans="1:4" x14ac:dyDescent="0.2">
      <c r="A668" s="62" t="s">
        <v>1493</v>
      </c>
      <c r="B668" s="62" t="s">
        <v>1494</v>
      </c>
      <c r="C668" s="58" t="s">
        <v>1495</v>
      </c>
      <c r="D668" s="59">
        <v>1</v>
      </c>
    </row>
    <row r="669" spans="1:4" x14ac:dyDescent="0.2">
      <c r="A669" s="62" t="s">
        <v>1493</v>
      </c>
      <c r="B669" s="62" t="s">
        <v>1496</v>
      </c>
      <c r="C669" s="58" t="s">
        <v>1495</v>
      </c>
      <c r="D669" s="59">
        <v>1</v>
      </c>
    </row>
    <row r="670" spans="1:4" x14ac:dyDescent="0.2">
      <c r="A670" s="62" t="s">
        <v>1493</v>
      </c>
      <c r="B670" s="62" t="s">
        <v>1497</v>
      </c>
      <c r="C670" s="58" t="s">
        <v>1495</v>
      </c>
      <c r="D670" s="59">
        <v>2</v>
      </c>
    </row>
    <row r="671" spans="1:4" x14ac:dyDescent="0.2">
      <c r="A671" s="62" t="s">
        <v>1498</v>
      </c>
      <c r="B671" s="62" t="s">
        <v>1499</v>
      </c>
      <c r="C671" s="58" t="s">
        <v>1500</v>
      </c>
      <c r="D671" s="59">
        <v>2</v>
      </c>
    </row>
    <row r="672" spans="1:4" x14ac:dyDescent="0.2">
      <c r="A672" s="62" t="s">
        <v>1498</v>
      </c>
      <c r="B672" s="62" t="s">
        <v>1501</v>
      </c>
      <c r="C672" s="58" t="s">
        <v>1500</v>
      </c>
      <c r="D672" s="59">
        <v>1</v>
      </c>
    </row>
    <row r="673" spans="1:4" x14ac:dyDescent="0.2">
      <c r="A673" s="62" t="s">
        <v>1498</v>
      </c>
      <c r="B673" s="62" t="s">
        <v>1502</v>
      </c>
      <c r="C673" s="58" t="s">
        <v>1500</v>
      </c>
      <c r="D673" s="59">
        <v>1</v>
      </c>
    </row>
    <row r="674" spans="1:4" x14ac:dyDescent="0.2">
      <c r="A674" s="62" t="s">
        <v>1503</v>
      </c>
      <c r="B674" s="62" t="s">
        <v>1504</v>
      </c>
      <c r="C674" s="58" t="s">
        <v>1505</v>
      </c>
      <c r="D674" s="59">
        <v>2</v>
      </c>
    </row>
    <row r="675" spans="1:4" x14ac:dyDescent="0.2">
      <c r="A675" s="62" t="s">
        <v>1503</v>
      </c>
      <c r="B675" s="62" t="s">
        <v>1506</v>
      </c>
      <c r="C675" s="58" t="s">
        <v>1505</v>
      </c>
      <c r="D675" s="59">
        <v>1</v>
      </c>
    </row>
    <row r="676" spans="1:4" x14ac:dyDescent="0.2">
      <c r="A676" s="62" t="s">
        <v>1507</v>
      </c>
      <c r="B676" s="62" t="s">
        <v>640</v>
      </c>
      <c r="C676" s="58" t="s">
        <v>1508</v>
      </c>
      <c r="D676" s="59">
        <v>2</v>
      </c>
    </row>
    <row r="677" spans="1:4" x14ac:dyDescent="0.2">
      <c r="A677" s="62" t="s">
        <v>1507</v>
      </c>
      <c r="B677" s="62" t="s">
        <v>1509</v>
      </c>
      <c r="C677" s="58" t="s">
        <v>1508</v>
      </c>
      <c r="D677" s="59" t="s">
        <v>364</v>
      </c>
    </row>
    <row r="678" spans="1:4" x14ac:dyDescent="0.2">
      <c r="A678" s="62" t="s">
        <v>1507</v>
      </c>
      <c r="B678" s="62" t="s">
        <v>1510</v>
      </c>
      <c r="C678" s="58" t="s">
        <v>1508</v>
      </c>
      <c r="D678" s="59" t="s">
        <v>364</v>
      </c>
    </row>
    <row r="679" spans="1:4" x14ac:dyDescent="0.2">
      <c r="A679" s="62" t="s">
        <v>1511</v>
      </c>
      <c r="B679" s="62" t="s">
        <v>675</v>
      </c>
      <c r="C679" s="58" t="s">
        <v>639</v>
      </c>
      <c r="D679" s="59">
        <v>2</v>
      </c>
    </row>
    <row r="680" spans="1:4" x14ac:dyDescent="0.2">
      <c r="A680" s="62" t="s">
        <v>1511</v>
      </c>
      <c r="B680" s="62" t="s">
        <v>1512</v>
      </c>
      <c r="C680" s="58" t="s">
        <v>639</v>
      </c>
      <c r="D680" s="59">
        <v>1</v>
      </c>
    </row>
    <row r="681" spans="1:4" x14ac:dyDescent="0.2">
      <c r="A681" s="62" t="s">
        <v>1511</v>
      </c>
      <c r="B681" s="62" t="s">
        <v>1513</v>
      </c>
      <c r="C681" s="58" t="s">
        <v>639</v>
      </c>
      <c r="D681" s="59">
        <v>1</v>
      </c>
    </row>
    <row r="682" spans="1:4" x14ac:dyDescent="0.2">
      <c r="A682" s="62" t="s">
        <v>1511</v>
      </c>
      <c r="B682" s="62" t="s">
        <v>1514</v>
      </c>
      <c r="C682" s="58" t="s">
        <v>639</v>
      </c>
      <c r="D682" s="59">
        <v>1</v>
      </c>
    </row>
    <row r="683" spans="1:4" x14ac:dyDescent="0.2">
      <c r="A683" s="62" t="s">
        <v>1515</v>
      </c>
      <c r="B683" s="62" t="s">
        <v>1516</v>
      </c>
      <c r="C683" s="58" t="s">
        <v>612</v>
      </c>
      <c r="D683" s="59" t="s">
        <v>364</v>
      </c>
    </row>
    <row r="684" spans="1:4" x14ac:dyDescent="0.2">
      <c r="A684" s="62" t="s">
        <v>1515</v>
      </c>
      <c r="B684" s="62" t="s">
        <v>1517</v>
      </c>
      <c r="C684" s="58" t="s">
        <v>612</v>
      </c>
      <c r="D684" s="59" t="s">
        <v>364</v>
      </c>
    </row>
    <row r="685" spans="1:4" x14ac:dyDescent="0.2">
      <c r="A685" s="62" t="s">
        <v>1518</v>
      </c>
      <c r="B685" s="62" t="s">
        <v>1519</v>
      </c>
      <c r="C685" s="58" t="s">
        <v>1145</v>
      </c>
      <c r="D685" s="59">
        <v>1</v>
      </c>
    </row>
    <row r="686" spans="1:4" x14ac:dyDescent="0.2">
      <c r="A686" s="62" t="s">
        <v>1518</v>
      </c>
      <c r="B686" s="62" t="s">
        <v>1520</v>
      </c>
      <c r="C686" s="58" t="s">
        <v>1145</v>
      </c>
      <c r="D686" s="59" t="s">
        <v>1151</v>
      </c>
    </row>
    <row r="687" spans="1:4" x14ac:dyDescent="0.2">
      <c r="A687" s="62" t="s">
        <v>1521</v>
      </c>
      <c r="B687" s="62" t="s">
        <v>663</v>
      </c>
      <c r="C687" s="58" t="s">
        <v>1174</v>
      </c>
      <c r="D687" s="59">
        <v>2</v>
      </c>
    </row>
    <row r="688" spans="1:4" x14ac:dyDescent="0.2">
      <c r="A688" s="62" t="s">
        <v>1521</v>
      </c>
      <c r="B688" s="62" t="s">
        <v>1519</v>
      </c>
      <c r="C688" s="58" t="s">
        <v>1174</v>
      </c>
      <c r="D688" s="59" t="s">
        <v>364</v>
      </c>
    </row>
    <row r="689" spans="1:4" x14ac:dyDescent="0.2">
      <c r="A689" s="62" t="s">
        <v>1521</v>
      </c>
      <c r="B689" s="62" t="s">
        <v>1522</v>
      </c>
      <c r="C689" s="58" t="s">
        <v>1174</v>
      </c>
      <c r="D689" s="59" t="s">
        <v>364</v>
      </c>
    </row>
    <row r="690" spans="1:4" x14ac:dyDescent="0.2">
      <c r="A690" s="62" t="s">
        <v>1523</v>
      </c>
      <c r="B690" s="62" t="s">
        <v>1524</v>
      </c>
      <c r="C690" s="58" t="s">
        <v>1525</v>
      </c>
      <c r="D690" s="59">
        <v>1</v>
      </c>
    </row>
    <row r="691" spans="1:4" x14ac:dyDescent="0.2">
      <c r="A691" s="62" t="s">
        <v>1523</v>
      </c>
      <c r="B691" s="62" t="s">
        <v>1526</v>
      </c>
      <c r="C691" s="58" t="s">
        <v>1525</v>
      </c>
      <c r="D691" s="59">
        <v>2</v>
      </c>
    </row>
    <row r="692" spans="1:4" x14ac:dyDescent="0.2">
      <c r="A692" s="62" t="s">
        <v>1527</v>
      </c>
      <c r="B692" s="62" t="s">
        <v>1528</v>
      </c>
      <c r="C692" s="58" t="s">
        <v>1525</v>
      </c>
      <c r="D692" s="59">
        <v>1</v>
      </c>
    </row>
    <row r="693" spans="1:4" x14ac:dyDescent="0.2">
      <c r="A693" s="62" t="s">
        <v>1527</v>
      </c>
      <c r="B693" s="62" t="s">
        <v>1529</v>
      </c>
      <c r="C693" s="58" t="s">
        <v>1525</v>
      </c>
      <c r="D693" s="59">
        <v>2</v>
      </c>
    </row>
    <row r="694" spans="1:4" x14ac:dyDescent="0.2">
      <c r="A694" s="62" t="s">
        <v>1530</v>
      </c>
      <c r="B694" s="62" t="s">
        <v>675</v>
      </c>
      <c r="C694" s="58" t="s">
        <v>990</v>
      </c>
      <c r="D694" s="59">
        <v>2</v>
      </c>
    </row>
    <row r="695" spans="1:4" x14ac:dyDescent="0.2">
      <c r="A695" s="62" t="s">
        <v>1531</v>
      </c>
      <c r="B695" s="62" t="s">
        <v>778</v>
      </c>
      <c r="C695" s="58" t="s">
        <v>990</v>
      </c>
      <c r="D695" s="59">
        <v>2</v>
      </c>
    </row>
    <row r="696" spans="1:4" x14ac:dyDescent="0.2">
      <c r="A696" s="62" t="s">
        <v>1532</v>
      </c>
      <c r="B696" s="62" t="s">
        <v>781</v>
      </c>
      <c r="C696" s="58" t="s">
        <v>990</v>
      </c>
      <c r="D696" s="59">
        <v>2</v>
      </c>
    </row>
    <row r="697" spans="1:4" x14ac:dyDescent="0.2">
      <c r="A697" s="62" t="s">
        <v>1533</v>
      </c>
      <c r="B697" s="62" t="s">
        <v>785</v>
      </c>
      <c r="C697" s="58" t="s">
        <v>990</v>
      </c>
      <c r="D697" s="59">
        <v>2</v>
      </c>
    </row>
    <row r="698" spans="1:4" x14ac:dyDescent="0.2">
      <c r="A698" s="62" t="s">
        <v>1534</v>
      </c>
      <c r="B698" s="62" t="s">
        <v>788</v>
      </c>
      <c r="C698" s="58" t="s">
        <v>990</v>
      </c>
      <c r="D698" s="59">
        <v>2</v>
      </c>
    </row>
    <row r="699" spans="1:4" x14ac:dyDescent="0.2">
      <c r="A699" s="62" t="s">
        <v>1535</v>
      </c>
      <c r="B699" s="62" t="s">
        <v>791</v>
      </c>
      <c r="C699" s="58" t="s">
        <v>990</v>
      </c>
      <c r="D699" s="59">
        <v>2</v>
      </c>
    </row>
    <row r="700" spans="1:4" x14ac:dyDescent="0.2">
      <c r="A700" s="62" t="s">
        <v>1536</v>
      </c>
      <c r="B700" s="62" t="s">
        <v>794</v>
      </c>
      <c r="C700" s="58" t="s">
        <v>990</v>
      </c>
      <c r="D700" s="59">
        <v>2</v>
      </c>
    </row>
    <row r="701" spans="1:4" x14ac:dyDescent="0.2">
      <c r="A701" s="62" t="s">
        <v>1537</v>
      </c>
      <c r="B701" s="62" t="s">
        <v>797</v>
      </c>
      <c r="C701" s="58" t="s">
        <v>990</v>
      </c>
      <c r="D701" s="59">
        <v>2</v>
      </c>
    </row>
    <row r="702" spans="1:4" x14ac:dyDescent="0.2">
      <c r="A702" s="62" t="s">
        <v>1538</v>
      </c>
      <c r="B702" s="62" t="s">
        <v>800</v>
      </c>
      <c r="C702" s="58" t="s">
        <v>990</v>
      </c>
      <c r="D702" s="59">
        <v>2</v>
      </c>
    </row>
    <row r="703" spans="1:4" x14ac:dyDescent="0.2">
      <c r="A703" s="62" t="s">
        <v>1539</v>
      </c>
      <c r="B703" s="62" t="s">
        <v>803</v>
      </c>
      <c r="C703" s="58" t="s">
        <v>990</v>
      </c>
      <c r="D703" s="59">
        <v>2</v>
      </c>
    </row>
    <row r="704" spans="1:4" x14ac:dyDescent="0.2">
      <c r="A704" s="62" t="s">
        <v>1540</v>
      </c>
      <c r="B704" s="62" t="s">
        <v>1484</v>
      </c>
      <c r="C704" s="58" t="s">
        <v>990</v>
      </c>
      <c r="D704" s="59">
        <v>2</v>
      </c>
    </row>
    <row r="705" spans="1:4" x14ac:dyDescent="0.2">
      <c r="A705" s="62" t="s">
        <v>1541</v>
      </c>
      <c r="B705" s="62" t="s">
        <v>1542</v>
      </c>
      <c r="C705" s="58" t="s">
        <v>1543</v>
      </c>
      <c r="D705" s="59" t="s">
        <v>331</v>
      </c>
    </row>
    <row r="706" spans="1:4" x14ac:dyDescent="0.2">
      <c r="A706" s="62" t="s">
        <v>1544</v>
      </c>
      <c r="B706" s="62" t="s">
        <v>1542</v>
      </c>
      <c r="C706" s="58" t="s">
        <v>1543</v>
      </c>
      <c r="D706" s="59" t="s">
        <v>331</v>
      </c>
    </row>
    <row r="707" spans="1:4" x14ac:dyDescent="0.2">
      <c r="A707" s="62" t="s">
        <v>1545</v>
      </c>
      <c r="B707" s="62" t="s">
        <v>1546</v>
      </c>
      <c r="C707" s="58" t="s">
        <v>1547</v>
      </c>
      <c r="D707" s="59" t="s">
        <v>331</v>
      </c>
    </row>
    <row r="708" spans="1:4" x14ac:dyDescent="0.2">
      <c r="A708" s="62" t="s">
        <v>1548</v>
      </c>
      <c r="B708" s="62" t="s">
        <v>1549</v>
      </c>
      <c r="C708" s="58" t="s">
        <v>1550</v>
      </c>
      <c r="D708" s="59" t="s">
        <v>331</v>
      </c>
    </row>
    <row r="709" spans="1:4" x14ac:dyDescent="0.2">
      <c r="A709" s="62" t="s">
        <v>1551</v>
      </c>
      <c r="B709" s="62" t="s">
        <v>1552</v>
      </c>
      <c r="C709" s="58" t="s">
        <v>1553</v>
      </c>
      <c r="D709" s="59">
        <v>1</v>
      </c>
    </row>
    <row r="710" spans="1:4" x14ac:dyDescent="0.2">
      <c r="A710" s="62" t="s">
        <v>1551</v>
      </c>
      <c r="B710" s="62" t="s">
        <v>1554</v>
      </c>
      <c r="C710" s="58" t="s">
        <v>1553</v>
      </c>
      <c r="D710" s="59">
        <v>1</v>
      </c>
    </row>
    <row r="711" spans="1:4" x14ac:dyDescent="0.2">
      <c r="A711" s="62" t="s">
        <v>1555</v>
      </c>
      <c r="B711" s="62" t="s">
        <v>1556</v>
      </c>
      <c r="C711" s="58" t="s">
        <v>1557</v>
      </c>
      <c r="D711" s="59">
        <v>1</v>
      </c>
    </row>
    <row r="712" spans="1:4" x14ac:dyDescent="0.2">
      <c r="A712" s="62" t="s">
        <v>1555</v>
      </c>
      <c r="B712" s="62" t="s">
        <v>1558</v>
      </c>
      <c r="C712" s="58" t="s">
        <v>1557</v>
      </c>
      <c r="D712" s="59">
        <v>1</v>
      </c>
    </row>
    <row r="713" spans="1:4" x14ac:dyDescent="0.2">
      <c r="A713" s="62" t="s">
        <v>1559</v>
      </c>
      <c r="B713" s="62" t="s">
        <v>1560</v>
      </c>
      <c r="C713" s="58" t="s">
        <v>1561</v>
      </c>
      <c r="D713" s="59" t="s">
        <v>364</v>
      </c>
    </row>
    <row r="714" spans="1:4" x14ac:dyDescent="0.2">
      <c r="A714" s="62" t="s">
        <v>1562</v>
      </c>
      <c r="B714" s="62" t="s">
        <v>1563</v>
      </c>
      <c r="C714" s="58" t="s">
        <v>1561</v>
      </c>
      <c r="D714" s="59" t="s">
        <v>364</v>
      </c>
    </row>
    <row r="715" spans="1:4" x14ac:dyDescent="0.2">
      <c r="A715" s="62" t="s">
        <v>1564</v>
      </c>
      <c r="B715" s="62" t="s">
        <v>1565</v>
      </c>
      <c r="C715" s="58" t="s">
        <v>1561</v>
      </c>
      <c r="D715" s="59" t="s">
        <v>364</v>
      </c>
    </row>
    <row r="716" spans="1:4" x14ac:dyDescent="0.2">
      <c r="A716" s="62" t="s">
        <v>1566</v>
      </c>
      <c r="B716" s="62" t="s">
        <v>1567</v>
      </c>
      <c r="C716" s="58" t="s">
        <v>1561</v>
      </c>
      <c r="D716" s="59" t="s">
        <v>364</v>
      </c>
    </row>
    <row r="717" spans="1:4" x14ac:dyDescent="0.2">
      <c r="A717" s="62" t="s">
        <v>1568</v>
      </c>
      <c r="B717" s="62" t="s">
        <v>1569</v>
      </c>
      <c r="C717" s="58" t="s">
        <v>1561</v>
      </c>
      <c r="D717" s="59" t="s">
        <v>364</v>
      </c>
    </row>
    <row r="718" spans="1:4" x14ac:dyDescent="0.2">
      <c r="A718" s="62" t="s">
        <v>1570</v>
      </c>
      <c r="B718" s="62" t="s">
        <v>1571</v>
      </c>
      <c r="C718" s="58" t="s">
        <v>1572</v>
      </c>
      <c r="D718" s="59">
        <v>1</v>
      </c>
    </row>
    <row r="719" spans="1:4" x14ac:dyDescent="0.2">
      <c r="A719" s="62" t="s">
        <v>1570</v>
      </c>
      <c r="B719" s="62" t="s">
        <v>1573</v>
      </c>
      <c r="C719" s="58" t="s">
        <v>1572</v>
      </c>
      <c r="D719" s="59">
        <v>2</v>
      </c>
    </row>
    <row r="720" spans="1:4" x14ac:dyDescent="0.2">
      <c r="A720" s="62" t="s">
        <v>1574</v>
      </c>
      <c r="B720" s="62" t="s">
        <v>1575</v>
      </c>
      <c r="C720" s="58" t="s">
        <v>1576</v>
      </c>
      <c r="D720" s="59" t="s">
        <v>331</v>
      </c>
    </row>
    <row r="721" spans="1:4" x14ac:dyDescent="0.2">
      <c r="A721" s="62" t="s">
        <v>1577</v>
      </c>
      <c r="B721" s="62" t="s">
        <v>1578</v>
      </c>
      <c r="C721" s="58" t="s">
        <v>1579</v>
      </c>
      <c r="D721" s="59">
        <v>1</v>
      </c>
    </row>
    <row r="722" spans="1:4" x14ac:dyDescent="0.2">
      <c r="A722" s="62" t="s">
        <v>1577</v>
      </c>
      <c r="B722" s="62" t="s">
        <v>1580</v>
      </c>
      <c r="C722" s="58" t="s">
        <v>1579</v>
      </c>
      <c r="D722" s="59">
        <v>2</v>
      </c>
    </row>
    <row r="723" spans="1:4" x14ac:dyDescent="0.2">
      <c r="A723" s="62" t="s">
        <v>1581</v>
      </c>
      <c r="B723" s="62" t="s">
        <v>1582</v>
      </c>
      <c r="C723" s="58" t="s">
        <v>1583</v>
      </c>
      <c r="D723" s="59" t="s">
        <v>331</v>
      </c>
    </row>
    <row r="724" spans="1:4" x14ac:dyDescent="0.2">
      <c r="A724" s="62" t="s">
        <v>1584</v>
      </c>
      <c r="B724" s="62" t="s">
        <v>1585</v>
      </c>
      <c r="C724" s="58" t="s">
        <v>1583</v>
      </c>
      <c r="D724" s="59" t="s">
        <v>331</v>
      </c>
    </row>
    <row r="725" spans="1:4" x14ac:dyDescent="0.2">
      <c r="A725" s="62" t="s">
        <v>1586</v>
      </c>
      <c r="B725" s="62" t="s">
        <v>1587</v>
      </c>
      <c r="C725" s="58" t="s">
        <v>1174</v>
      </c>
      <c r="D725" s="59">
        <v>1</v>
      </c>
    </row>
    <row r="726" spans="1:4" x14ac:dyDescent="0.2">
      <c r="A726" s="62" t="s">
        <v>1586</v>
      </c>
      <c r="B726" s="62" t="s">
        <v>1588</v>
      </c>
      <c r="C726" s="58" t="s">
        <v>1174</v>
      </c>
      <c r="D726" s="59">
        <v>1</v>
      </c>
    </row>
    <row r="727" spans="1:4" x14ac:dyDescent="0.2">
      <c r="A727" s="62" t="s">
        <v>1586</v>
      </c>
      <c r="B727" s="62" t="s">
        <v>1589</v>
      </c>
      <c r="C727" s="58" t="s">
        <v>1174</v>
      </c>
      <c r="D727" s="59">
        <v>2</v>
      </c>
    </row>
    <row r="728" spans="1:4" x14ac:dyDescent="0.2">
      <c r="A728" s="62" t="s">
        <v>1590</v>
      </c>
      <c r="B728" s="62" t="s">
        <v>1591</v>
      </c>
      <c r="C728" s="58" t="s">
        <v>1505</v>
      </c>
      <c r="D728" s="59">
        <v>2</v>
      </c>
    </row>
    <row r="729" spans="1:4" x14ac:dyDescent="0.2">
      <c r="A729" s="62" t="s">
        <v>1590</v>
      </c>
      <c r="B729" s="62" t="s">
        <v>1592</v>
      </c>
      <c r="C729" s="58" t="s">
        <v>1505</v>
      </c>
      <c r="D729" s="59">
        <v>1</v>
      </c>
    </row>
    <row r="730" spans="1:4" x14ac:dyDescent="0.2">
      <c r="A730" s="62" t="s">
        <v>1593</v>
      </c>
      <c r="B730" s="62" t="s">
        <v>1594</v>
      </c>
      <c r="C730" s="58" t="s">
        <v>1505</v>
      </c>
      <c r="D730" s="59">
        <v>2</v>
      </c>
    </row>
    <row r="731" spans="1:4" x14ac:dyDescent="0.2">
      <c r="A731" s="62" t="s">
        <v>1593</v>
      </c>
      <c r="B731" s="62" t="s">
        <v>1595</v>
      </c>
      <c r="C731" s="58" t="s">
        <v>1505</v>
      </c>
      <c r="D731" s="59">
        <v>1</v>
      </c>
    </row>
    <row r="732" spans="1:4" x14ac:dyDescent="0.2">
      <c r="A732" s="62" t="s">
        <v>1596</v>
      </c>
      <c r="B732" s="62" t="s">
        <v>1597</v>
      </c>
      <c r="C732" s="58" t="s">
        <v>1505</v>
      </c>
      <c r="D732" s="59">
        <v>2</v>
      </c>
    </row>
    <row r="733" spans="1:4" x14ac:dyDescent="0.2">
      <c r="A733" s="62" t="s">
        <v>1596</v>
      </c>
      <c r="B733" s="62" t="s">
        <v>1598</v>
      </c>
      <c r="C733" s="58" t="s">
        <v>1505</v>
      </c>
      <c r="D733" s="59">
        <v>1</v>
      </c>
    </row>
    <row r="734" spans="1:4" x14ac:dyDescent="0.2">
      <c r="A734" s="62" t="s">
        <v>1599</v>
      </c>
      <c r="B734" s="62" t="s">
        <v>1600</v>
      </c>
      <c r="C734" s="58" t="s">
        <v>1601</v>
      </c>
      <c r="D734" s="59" t="s">
        <v>1602</v>
      </c>
    </row>
    <row r="735" spans="1:4" x14ac:dyDescent="0.2">
      <c r="A735" s="62" t="s">
        <v>1603</v>
      </c>
      <c r="B735" s="62" t="s">
        <v>1604</v>
      </c>
      <c r="C735" s="58" t="s">
        <v>1605</v>
      </c>
      <c r="D735" s="59" t="s">
        <v>1602</v>
      </c>
    </row>
    <row r="736" spans="1:4" x14ac:dyDescent="0.2">
      <c r="A736" s="62" t="s">
        <v>1606</v>
      </c>
      <c r="B736" s="62" t="s">
        <v>1607</v>
      </c>
      <c r="C736" s="58" t="s">
        <v>1608</v>
      </c>
      <c r="D736" s="59" t="s">
        <v>1602</v>
      </c>
    </row>
    <row r="737" spans="1:4" x14ac:dyDescent="0.2">
      <c r="A737" s="62" t="s">
        <v>1609</v>
      </c>
      <c r="B737" s="62" t="s">
        <v>1610</v>
      </c>
      <c r="C737" s="58" t="s">
        <v>1611</v>
      </c>
      <c r="D737" s="59" t="s">
        <v>1602</v>
      </c>
    </row>
    <row r="738" spans="1:4" x14ac:dyDescent="0.2">
      <c r="A738" s="62" t="s">
        <v>1612</v>
      </c>
      <c r="B738" s="62" t="s">
        <v>1613</v>
      </c>
      <c r="C738" s="58" t="s">
        <v>1614</v>
      </c>
      <c r="D738" s="59" t="s">
        <v>1602</v>
      </c>
    </row>
    <row r="739" spans="1:4" x14ac:dyDescent="0.2">
      <c r="A739" s="62" t="s">
        <v>1615</v>
      </c>
      <c r="B739" s="62" t="s">
        <v>1616</v>
      </c>
      <c r="C739" s="58" t="s">
        <v>1617</v>
      </c>
      <c r="D739" s="59" t="s">
        <v>1602</v>
      </c>
    </row>
    <row r="740" spans="1:4" x14ac:dyDescent="0.2">
      <c r="A740" s="62" t="s">
        <v>1618</v>
      </c>
      <c r="B740" s="62" t="s">
        <v>1619</v>
      </c>
      <c r="C740" s="58" t="s">
        <v>1620</v>
      </c>
      <c r="D740" s="59" t="s">
        <v>1602</v>
      </c>
    </row>
    <row r="741" spans="1:4" x14ac:dyDescent="0.2">
      <c r="A741" s="62" t="s">
        <v>1621</v>
      </c>
      <c r="B741" s="62" t="s">
        <v>1622</v>
      </c>
      <c r="C741" s="58" t="s">
        <v>1623</v>
      </c>
      <c r="D741" s="59" t="s">
        <v>1602</v>
      </c>
    </row>
    <row r="742" spans="1:4" x14ac:dyDescent="0.2">
      <c r="A742" s="62" t="s">
        <v>1624</v>
      </c>
      <c r="B742" s="62" t="s">
        <v>1625</v>
      </c>
      <c r="C742" s="58" t="s">
        <v>1626</v>
      </c>
      <c r="D742" s="59" t="s">
        <v>1602</v>
      </c>
    </row>
    <row r="743" spans="1:4" x14ac:dyDescent="0.2">
      <c r="A743" s="62" t="s">
        <v>1627</v>
      </c>
      <c r="B743" s="62" t="s">
        <v>1628</v>
      </c>
      <c r="C743" s="58" t="s">
        <v>1629</v>
      </c>
      <c r="D743" s="59" t="s">
        <v>1602</v>
      </c>
    </row>
    <row r="744" spans="1:4" x14ac:dyDescent="0.2">
      <c r="A744" s="62" t="s">
        <v>1630</v>
      </c>
      <c r="B744" s="62" t="s">
        <v>1631</v>
      </c>
      <c r="C744" s="58" t="s">
        <v>1632</v>
      </c>
      <c r="D744" s="59" t="s">
        <v>1602</v>
      </c>
    </row>
    <row r="745" spans="1:4" x14ac:dyDescent="0.2">
      <c r="A745" s="62" t="s">
        <v>1633</v>
      </c>
      <c r="B745" s="62" t="s">
        <v>1634</v>
      </c>
      <c r="C745" s="58" t="s">
        <v>1635</v>
      </c>
      <c r="D745" s="59" t="s">
        <v>1602</v>
      </c>
    </row>
    <row r="746" spans="1:4" x14ac:dyDescent="0.2">
      <c r="A746" s="62" t="s">
        <v>1636</v>
      </c>
      <c r="B746" s="62" t="s">
        <v>1637</v>
      </c>
      <c r="C746" s="58" t="s">
        <v>1638</v>
      </c>
      <c r="D746" s="59" t="s">
        <v>1602</v>
      </c>
    </row>
    <row r="747" spans="1:4" x14ac:dyDescent="0.2">
      <c r="A747" s="62" t="s">
        <v>1639</v>
      </c>
      <c r="B747" s="62" t="s">
        <v>1640</v>
      </c>
      <c r="C747" s="58" t="s">
        <v>1641</v>
      </c>
      <c r="D747" s="59" t="s">
        <v>1602</v>
      </c>
    </row>
    <row r="748" spans="1:4" x14ac:dyDescent="0.2">
      <c r="A748" s="62" t="s">
        <v>1642</v>
      </c>
      <c r="B748" s="62" t="s">
        <v>1643</v>
      </c>
      <c r="C748" s="58" t="s">
        <v>1644</v>
      </c>
      <c r="D748" s="59" t="s">
        <v>1602</v>
      </c>
    </row>
    <row r="749" spans="1:4" x14ac:dyDescent="0.2">
      <c r="A749" s="62" t="s">
        <v>1645</v>
      </c>
      <c r="B749" s="62" t="s">
        <v>1646</v>
      </c>
      <c r="C749" s="58" t="s">
        <v>1647</v>
      </c>
      <c r="D749" s="59" t="s">
        <v>1602</v>
      </c>
    </row>
    <row r="750" spans="1:4" x14ac:dyDescent="0.2">
      <c r="A750" s="62" t="s">
        <v>1648</v>
      </c>
      <c r="B750" s="62" t="s">
        <v>1649</v>
      </c>
      <c r="C750" s="58" t="s">
        <v>1650</v>
      </c>
      <c r="D750" s="59" t="s">
        <v>1602</v>
      </c>
    </row>
    <row r="751" spans="1:4" x14ac:dyDescent="0.2">
      <c r="A751" s="62" t="s">
        <v>1651</v>
      </c>
      <c r="B751" s="62" t="s">
        <v>1652</v>
      </c>
      <c r="C751" s="58" t="s">
        <v>1653</v>
      </c>
      <c r="D751" s="59" t="s">
        <v>331</v>
      </c>
    </row>
    <row r="752" spans="1:4" x14ac:dyDescent="0.2">
      <c r="A752" s="62" t="s">
        <v>1654</v>
      </c>
      <c r="B752" s="62" t="s">
        <v>1655</v>
      </c>
      <c r="C752" s="58" t="s">
        <v>1653</v>
      </c>
      <c r="D752" s="59" t="s">
        <v>331</v>
      </c>
    </row>
    <row r="753" spans="1:4" x14ac:dyDescent="0.2">
      <c r="A753" s="62" t="s">
        <v>1656</v>
      </c>
      <c r="B753" s="62" t="s">
        <v>1657</v>
      </c>
      <c r="C753" s="58" t="s">
        <v>1381</v>
      </c>
      <c r="D753" s="59" t="s">
        <v>331</v>
      </c>
    </row>
    <row r="754" spans="1:4" x14ac:dyDescent="0.2">
      <c r="A754" s="62" t="s">
        <v>1658</v>
      </c>
      <c r="B754" s="62" t="s">
        <v>1659</v>
      </c>
      <c r="C754" s="58" t="s">
        <v>1381</v>
      </c>
      <c r="D754" s="59" t="s">
        <v>331</v>
      </c>
    </row>
    <row r="755" spans="1:4" x14ac:dyDescent="0.2">
      <c r="A755" s="62" t="s">
        <v>1660</v>
      </c>
      <c r="B755" s="62" t="s">
        <v>1661</v>
      </c>
      <c r="C755" s="58" t="s">
        <v>1381</v>
      </c>
      <c r="D755" s="59" t="s">
        <v>331</v>
      </c>
    </row>
    <row r="756" spans="1:4" x14ac:dyDescent="0.2">
      <c r="A756" s="62" t="s">
        <v>1662</v>
      </c>
      <c r="B756" s="62" t="s">
        <v>1663</v>
      </c>
      <c r="C756" s="58" t="s">
        <v>1381</v>
      </c>
      <c r="D756" s="59" t="s">
        <v>331</v>
      </c>
    </row>
    <row r="757" spans="1:4" x14ac:dyDescent="0.2">
      <c r="A757" s="62" t="s">
        <v>1664</v>
      </c>
      <c r="B757" s="62" t="s">
        <v>1665</v>
      </c>
      <c r="C757" s="58" t="s">
        <v>1381</v>
      </c>
      <c r="D757" s="59" t="s">
        <v>331</v>
      </c>
    </row>
    <row r="758" spans="1:4" x14ac:dyDescent="0.2">
      <c r="A758" s="62" t="s">
        <v>1666</v>
      </c>
      <c r="B758" s="62" t="s">
        <v>1667</v>
      </c>
      <c r="C758" s="58" t="s">
        <v>1381</v>
      </c>
      <c r="D758" s="59" t="s">
        <v>331</v>
      </c>
    </row>
    <row r="759" spans="1:4" x14ac:dyDescent="0.2">
      <c r="A759" s="62" t="s">
        <v>1668</v>
      </c>
      <c r="B759" s="62" t="s">
        <v>1669</v>
      </c>
      <c r="C759" s="58" t="s">
        <v>1381</v>
      </c>
      <c r="D759" s="59" t="s">
        <v>331</v>
      </c>
    </row>
    <row r="760" spans="1:4" x14ac:dyDescent="0.2">
      <c r="A760" s="62" t="s">
        <v>1670</v>
      </c>
      <c r="B760" s="62" t="s">
        <v>1671</v>
      </c>
      <c r="C760" s="58" t="s">
        <v>1381</v>
      </c>
      <c r="D760" s="59" t="s">
        <v>331</v>
      </c>
    </row>
    <row r="761" spans="1:4" x14ac:dyDescent="0.2">
      <c r="A761" s="62" t="s">
        <v>1672</v>
      </c>
      <c r="B761" s="62" t="s">
        <v>1673</v>
      </c>
      <c r="C761" s="58" t="s">
        <v>1381</v>
      </c>
      <c r="D761" s="59" t="s">
        <v>331</v>
      </c>
    </row>
    <row r="762" spans="1:4" x14ac:dyDescent="0.2">
      <c r="A762" s="62" t="s">
        <v>1674</v>
      </c>
      <c r="B762" s="62" t="s">
        <v>1675</v>
      </c>
      <c r="C762" s="58" t="s">
        <v>1676</v>
      </c>
      <c r="D762" s="59" t="s">
        <v>331</v>
      </c>
    </row>
    <row r="763" spans="1:4" x14ac:dyDescent="0.2">
      <c r="A763" s="62" t="s">
        <v>1677</v>
      </c>
      <c r="B763" s="62" t="s">
        <v>1678</v>
      </c>
      <c r="C763" s="58" t="s">
        <v>1676</v>
      </c>
      <c r="D763" s="59" t="s">
        <v>331</v>
      </c>
    </row>
    <row r="764" spans="1:4" x14ac:dyDescent="0.2">
      <c r="A764" s="62" t="s">
        <v>1679</v>
      </c>
      <c r="B764" s="62" t="s">
        <v>1680</v>
      </c>
      <c r="C764" s="58" t="s">
        <v>1676</v>
      </c>
      <c r="D764" s="59" t="s">
        <v>331</v>
      </c>
    </row>
    <row r="765" spans="1:4" x14ac:dyDescent="0.2">
      <c r="A765" s="62" t="s">
        <v>1681</v>
      </c>
      <c r="B765" s="62" t="s">
        <v>1682</v>
      </c>
      <c r="C765" s="58" t="s">
        <v>1676</v>
      </c>
      <c r="D765" s="59" t="s">
        <v>331</v>
      </c>
    </row>
    <row r="766" spans="1:4" x14ac:dyDescent="0.2">
      <c r="A766" s="62" t="s">
        <v>1683</v>
      </c>
      <c r="B766" s="62" t="s">
        <v>1684</v>
      </c>
      <c r="C766" s="58" t="s">
        <v>1685</v>
      </c>
      <c r="D766" s="59" t="s">
        <v>331</v>
      </c>
    </row>
    <row r="767" spans="1:4" x14ac:dyDescent="0.2">
      <c r="A767" s="62" t="s">
        <v>1686</v>
      </c>
      <c r="B767" s="62" t="s">
        <v>1687</v>
      </c>
      <c r="C767" s="58" t="s">
        <v>1685</v>
      </c>
      <c r="D767" s="59" t="s">
        <v>331</v>
      </c>
    </row>
    <row r="768" spans="1:4" x14ac:dyDescent="0.2">
      <c r="A768" s="62" t="s">
        <v>1688</v>
      </c>
      <c r="B768" s="62" t="s">
        <v>1689</v>
      </c>
      <c r="C768" s="58" t="s">
        <v>1690</v>
      </c>
      <c r="D768" s="59" t="s">
        <v>331</v>
      </c>
    </row>
    <row r="769" spans="1:4" x14ac:dyDescent="0.2">
      <c r="A769" s="62" t="s">
        <v>1691</v>
      </c>
      <c r="B769" s="62" t="s">
        <v>1692</v>
      </c>
      <c r="C769" s="58" t="s">
        <v>1690</v>
      </c>
      <c r="D769" s="59" t="s">
        <v>331</v>
      </c>
    </row>
    <row r="770" spans="1:4" x14ac:dyDescent="0.2">
      <c r="A770" s="62" t="s">
        <v>1693</v>
      </c>
      <c r="B770" s="62" t="s">
        <v>1694</v>
      </c>
      <c r="C770" s="58" t="s">
        <v>616</v>
      </c>
      <c r="D770" s="59">
        <v>1</v>
      </c>
    </row>
    <row r="771" spans="1:4" x14ac:dyDescent="0.2">
      <c r="A771" s="62" t="s">
        <v>1693</v>
      </c>
      <c r="B771" s="62" t="s">
        <v>1695</v>
      </c>
      <c r="C771" s="58" t="s">
        <v>616</v>
      </c>
      <c r="D771" s="59">
        <v>1</v>
      </c>
    </row>
    <row r="772" spans="1:4" x14ac:dyDescent="0.2">
      <c r="A772" s="62" t="s">
        <v>1693</v>
      </c>
      <c r="B772" s="62" t="s">
        <v>1696</v>
      </c>
      <c r="C772" s="58" t="s">
        <v>616</v>
      </c>
      <c r="D772" s="59">
        <v>2</v>
      </c>
    </row>
    <row r="773" spans="1:4" x14ac:dyDescent="0.2">
      <c r="A773" s="62" t="s">
        <v>1697</v>
      </c>
      <c r="B773" s="62" t="s">
        <v>1698</v>
      </c>
      <c r="C773" s="58" t="s">
        <v>1699</v>
      </c>
      <c r="D773" s="59">
        <v>2</v>
      </c>
    </row>
    <row r="774" spans="1:4" x14ac:dyDescent="0.2">
      <c r="A774" s="62" t="s">
        <v>1697</v>
      </c>
      <c r="B774" s="62" t="s">
        <v>1700</v>
      </c>
      <c r="C774" s="58" t="s">
        <v>1699</v>
      </c>
      <c r="D774" s="59">
        <v>1</v>
      </c>
    </row>
    <row r="775" spans="1:4" x14ac:dyDescent="0.2">
      <c r="A775" s="62" t="s">
        <v>1701</v>
      </c>
      <c r="B775" s="62" t="s">
        <v>1702</v>
      </c>
      <c r="C775" s="58" t="s">
        <v>1699</v>
      </c>
      <c r="D775" s="59">
        <v>2</v>
      </c>
    </row>
    <row r="776" spans="1:4" x14ac:dyDescent="0.2">
      <c r="A776" s="62" t="s">
        <v>1701</v>
      </c>
      <c r="B776" s="62" t="s">
        <v>1703</v>
      </c>
      <c r="C776" s="58" t="s">
        <v>1699</v>
      </c>
      <c r="D776" s="59">
        <v>1</v>
      </c>
    </row>
    <row r="777" spans="1:4" x14ac:dyDescent="0.2">
      <c r="A777" s="62" t="s">
        <v>1704</v>
      </c>
      <c r="B777" s="62" t="s">
        <v>1705</v>
      </c>
      <c r="C777" s="58" t="s">
        <v>1699</v>
      </c>
      <c r="D777" s="59">
        <v>2</v>
      </c>
    </row>
    <row r="778" spans="1:4" x14ac:dyDescent="0.2">
      <c r="A778" s="62" t="s">
        <v>1704</v>
      </c>
      <c r="B778" s="62" t="s">
        <v>1706</v>
      </c>
      <c r="C778" s="58" t="s">
        <v>1699</v>
      </c>
      <c r="D778" s="59">
        <v>1</v>
      </c>
    </row>
    <row r="779" spans="1:4" x14ac:dyDescent="0.2">
      <c r="A779" s="62" t="s">
        <v>1707</v>
      </c>
      <c r="B779" s="62" t="s">
        <v>1708</v>
      </c>
      <c r="C779" s="58" t="s">
        <v>1699</v>
      </c>
      <c r="D779" s="59">
        <v>2</v>
      </c>
    </row>
    <row r="780" spans="1:4" x14ac:dyDescent="0.2">
      <c r="A780" s="62" t="s">
        <v>1707</v>
      </c>
      <c r="B780" s="62" t="s">
        <v>1709</v>
      </c>
      <c r="C780" s="58" t="s">
        <v>1699</v>
      </c>
      <c r="D780" s="59">
        <v>1</v>
      </c>
    </row>
    <row r="781" spans="1:4" x14ac:dyDescent="0.2">
      <c r="A781" s="62" t="s">
        <v>1710</v>
      </c>
      <c r="B781" s="62" t="s">
        <v>1711</v>
      </c>
      <c r="C781" s="58" t="s">
        <v>1699</v>
      </c>
      <c r="D781" s="59">
        <v>2</v>
      </c>
    </row>
    <row r="782" spans="1:4" x14ac:dyDescent="0.2">
      <c r="A782" s="62" t="s">
        <v>1710</v>
      </c>
      <c r="B782" s="62" t="s">
        <v>1712</v>
      </c>
      <c r="C782" s="58" t="s">
        <v>1699</v>
      </c>
      <c r="D782" s="59">
        <v>1</v>
      </c>
    </row>
    <row r="783" spans="1:4" x14ac:dyDescent="0.2">
      <c r="A783" s="62" t="s">
        <v>1713</v>
      </c>
      <c r="B783" s="62" t="s">
        <v>1714</v>
      </c>
      <c r="C783" s="58" t="s">
        <v>1699</v>
      </c>
      <c r="D783" s="59">
        <v>2</v>
      </c>
    </row>
    <row r="784" spans="1:4" x14ac:dyDescent="0.2">
      <c r="A784" s="62" t="s">
        <v>1713</v>
      </c>
      <c r="B784" s="62" t="s">
        <v>1715</v>
      </c>
      <c r="C784" s="58" t="s">
        <v>1699</v>
      </c>
      <c r="D784" s="59">
        <v>1</v>
      </c>
    </row>
    <row r="785" spans="1:4" x14ac:dyDescent="0.2">
      <c r="A785" s="62" t="s">
        <v>1716</v>
      </c>
      <c r="B785" s="62" t="s">
        <v>1717</v>
      </c>
      <c r="C785" s="58" t="s">
        <v>1699</v>
      </c>
      <c r="D785" s="59">
        <v>2</v>
      </c>
    </row>
    <row r="786" spans="1:4" x14ac:dyDescent="0.2">
      <c r="A786" s="62" t="s">
        <v>1716</v>
      </c>
      <c r="B786" s="62" t="s">
        <v>1718</v>
      </c>
      <c r="C786" s="58" t="s">
        <v>1699</v>
      </c>
      <c r="D786" s="59">
        <v>1</v>
      </c>
    </row>
    <row r="787" spans="1:4" x14ac:dyDescent="0.2">
      <c r="A787" s="62" t="s">
        <v>1719</v>
      </c>
      <c r="B787" s="62" t="s">
        <v>1720</v>
      </c>
      <c r="C787" s="58" t="s">
        <v>1721</v>
      </c>
      <c r="D787" s="59">
        <v>2</v>
      </c>
    </row>
    <row r="788" spans="1:4" x14ac:dyDescent="0.2">
      <c r="A788" s="62" t="s">
        <v>1722</v>
      </c>
      <c r="B788" s="62" t="s">
        <v>1723</v>
      </c>
      <c r="C788" s="58" t="s">
        <v>1699</v>
      </c>
      <c r="D788" s="59">
        <v>2</v>
      </c>
    </row>
    <row r="789" spans="1:4" x14ac:dyDescent="0.2">
      <c r="A789" s="62" t="s">
        <v>1722</v>
      </c>
      <c r="B789" s="62" t="s">
        <v>1724</v>
      </c>
      <c r="C789" s="58" t="s">
        <v>1699</v>
      </c>
      <c r="D789" s="59">
        <v>1</v>
      </c>
    </row>
    <row r="790" spans="1:4" x14ac:dyDescent="0.2">
      <c r="A790" s="62" t="s">
        <v>1725</v>
      </c>
      <c r="B790" s="62" t="s">
        <v>1726</v>
      </c>
      <c r="C790" s="58" t="s">
        <v>1721</v>
      </c>
      <c r="D790" s="59">
        <v>2</v>
      </c>
    </row>
    <row r="791" spans="1:4" x14ac:dyDescent="0.2">
      <c r="A791" s="62" t="s">
        <v>1727</v>
      </c>
      <c r="B791" s="62" t="s">
        <v>1728</v>
      </c>
      <c r="C791" s="58" t="s">
        <v>1699</v>
      </c>
      <c r="D791" s="59">
        <v>2</v>
      </c>
    </row>
    <row r="792" spans="1:4" x14ac:dyDescent="0.2">
      <c r="A792" s="62" t="s">
        <v>1727</v>
      </c>
      <c r="B792" s="62" t="s">
        <v>1729</v>
      </c>
      <c r="C792" s="58" t="s">
        <v>1699</v>
      </c>
      <c r="D792" s="59">
        <v>1</v>
      </c>
    </row>
    <row r="793" spans="1:4" x14ac:dyDescent="0.2">
      <c r="A793" s="62" t="s">
        <v>1730</v>
      </c>
      <c r="B793" s="62" t="s">
        <v>1731</v>
      </c>
      <c r="C793" s="58" t="s">
        <v>1721</v>
      </c>
      <c r="D793" s="59">
        <v>2</v>
      </c>
    </row>
    <row r="794" spans="1:4" x14ac:dyDescent="0.2">
      <c r="A794" s="62" t="s">
        <v>1732</v>
      </c>
      <c r="B794" s="62" t="s">
        <v>1733</v>
      </c>
      <c r="C794" s="58" t="s">
        <v>1699</v>
      </c>
      <c r="D794" s="59">
        <v>2</v>
      </c>
    </row>
    <row r="795" spans="1:4" x14ac:dyDescent="0.2">
      <c r="A795" s="62" t="s">
        <v>1732</v>
      </c>
      <c r="B795" s="62" t="s">
        <v>1734</v>
      </c>
      <c r="C795" s="58" t="s">
        <v>1699</v>
      </c>
      <c r="D795" s="59">
        <v>1</v>
      </c>
    </row>
    <row r="796" spans="1:4" x14ac:dyDescent="0.2">
      <c r="A796" s="62" t="s">
        <v>1735</v>
      </c>
      <c r="B796" s="62" t="s">
        <v>1736</v>
      </c>
      <c r="C796" s="58" t="s">
        <v>1721</v>
      </c>
      <c r="D796" s="59">
        <v>2</v>
      </c>
    </row>
    <row r="797" spans="1:4" x14ac:dyDescent="0.2">
      <c r="A797" s="62" t="s">
        <v>1737</v>
      </c>
      <c r="B797" s="62" t="s">
        <v>1738</v>
      </c>
      <c r="C797" s="58" t="s">
        <v>1699</v>
      </c>
      <c r="D797" s="59">
        <v>2</v>
      </c>
    </row>
    <row r="798" spans="1:4" x14ac:dyDescent="0.2">
      <c r="A798" s="62" t="s">
        <v>1737</v>
      </c>
      <c r="B798" s="62" t="s">
        <v>1739</v>
      </c>
      <c r="C798" s="58" t="s">
        <v>1699</v>
      </c>
      <c r="D798" s="59">
        <v>1</v>
      </c>
    </row>
    <row r="799" spans="1:4" x14ac:dyDescent="0.2">
      <c r="A799" s="62" t="s">
        <v>1740</v>
      </c>
      <c r="B799" s="62" t="s">
        <v>1741</v>
      </c>
      <c r="C799" s="58" t="s">
        <v>1721</v>
      </c>
      <c r="D799" s="59">
        <v>2</v>
      </c>
    </row>
    <row r="800" spans="1:4" x14ac:dyDescent="0.2">
      <c r="A800" s="62" t="s">
        <v>1742</v>
      </c>
      <c r="B800" s="62" t="s">
        <v>1743</v>
      </c>
      <c r="C800" s="58" t="s">
        <v>1699</v>
      </c>
      <c r="D800" s="59">
        <v>2</v>
      </c>
    </row>
    <row r="801" spans="1:4" x14ac:dyDescent="0.2">
      <c r="A801" s="62" t="s">
        <v>1742</v>
      </c>
      <c r="B801" s="62" t="s">
        <v>1744</v>
      </c>
      <c r="C801" s="58" t="s">
        <v>1699</v>
      </c>
      <c r="D801" s="59">
        <v>1</v>
      </c>
    </row>
    <row r="802" spans="1:4" x14ac:dyDescent="0.2">
      <c r="A802" s="62" t="s">
        <v>1745</v>
      </c>
      <c r="B802" s="62" t="s">
        <v>1746</v>
      </c>
      <c r="C802" s="58" t="s">
        <v>1721</v>
      </c>
      <c r="D802" s="59">
        <v>2</v>
      </c>
    </row>
    <row r="803" spans="1:4" x14ac:dyDescent="0.2">
      <c r="A803" s="62" t="s">
        <v>1747</v>
      </c>
      <c r="B803" s="62" t="s">
        <v>1748</v>
      </c>
      <c r="C803" s="58" t="s">
        <v>1699</v>
      </c>
      <c r="D803" s="59">
        <v>2</v>
      </c>
    </row>
    <row r="804" spans="1:4" x14ac:dyDescent="0.2">
      <c r="A804" s="62" t="s">
        <v>1747</v>
      </c>
      <c r="B804" s="62" t="s">
        <v>1749</v>
      </c>
      <c r="C804" s="58" t="s">
        <v>1699</v>
      </c>
      <c r="D804" s="59">
        <v>1</v>
      </c>
    </row>
    <row r="805" spans="1:4" x14ac:dyDescent="0.2">
      <c r="A805" s="62" t="s">
        <v>1750</v>
      </c>
      <c r="B805" s="62" t="s">
        <v>1751</v>
      </c>
      <c r="C805" s="58" t="s">
        <v>1721</v>
      </c>
      <c r="D805" s="59">
        <v>2</v>
      </c>
    </row>
    <row r="806" spans="1:4" x14ac:dyDescent="0.2">
      <c r="A806" s="62" t="s">
        <v>1752</v>
      </c>
      <c r="B806" s="62" t="s">
        <v>1753</v>
      </c>
      <c r="C806" s="58" t="s">
        <v>1699</v>
      </c>
      <c r="D806" s="59">
        <v>2</v>
      </c>
    </row>
    <row r="807" spans="1:4" x14ac:dyDescent="0.2">
      <c r="A807" s="62" t="s">
        <v>1752</v>
      </c>
      <c r="B807" s="62" t="s">
        <v>1754</v>
      </c>
      <c r="C807" s="58" t="s">
        <v>1699</v>
      </c>
      <c r="D807" s="59">
        <v>1</v>
      </c>
    </row>
    <row r="808" spans="1:4" x14ac:dyDescent="0.2">
      <c r="A808" s="62" t="s">
        <v>1755</v>
      </c>
      <c r="B808" s="62" t="s">
        <v>1756</v>
      </c>
      <c r="C808" s="58" t="s">
        <v>1721</v>
      </c>
      <c r="D808" s="59">
        <v>2</v>
      </c>
    </row>
    <row r="809" spans="1:4" x14ac:dyDescent="0.2">
      <c r="A809" s="62" t="s">
        <v>1757</v>
      </c>
      <c r="B809" s="62" t="s">
        <v>1758</v>
      </c>
      <c r="C809" s="58" t="s">
        <v>1699</v>
      </c>
      <c r="D809" s="59">
        <v>2</v>
      </c>
    </row>
    <row r="810" spans="1:4" x14ac:dyDescent="0.2">
      <c r="A810" s="62" t="s">
        <v>1757</v>
      </c>
      <c r="B810" s="62" t="s">
        <v>1759</v>
      </c>
      <c r="C810" s="58" t="s">
        <v>1699</v>
      </c>
      <c r="D810" s="59">
        <v>1</v>
      </c>
    </row>
    <row r="811" spans="1:4" x14ac:dyDescent="0.2">
      <c r="A811" s="62" t="s">
        <v>1760</v>
      </c>
      <c r="B811" s="62" t="s">
        <v>1761</v>
      </c>
      <c r="C811" s="58" t="s">
        <v>1721</v>
      </c>
      <c r="D811" s="59">
        <v>2</v>
      </c>
    </row>
    <row r="812" spans="1:4" x14ac:dyDescent="0.2">
      <c r="A812" s="62" t="s">
        <v>1762</v>
      </c>
      <c r="B812" s="62" t="s">
        <v>1763</v>
      </c>
      <c r="C812" s="58" t="s">
        <v>1699</v>
      </c>
      <c r="D812" s="59">
        <v>2</v>
      </c>
    </row>
    <row r="813" spans="1:4" x14ac:dyDescent="0.2">
      <c r="A813" s="62" t="s">
        <v>1762</v>
      </c>
      <c r="B813" s="62" t="s">
        <v>1764</v>
      </c>
      <c r="C813" s="58" t="s">
        <v>1699</v>
      </c>
      <c r="D813" s="59">
        <v>1</v>
      </c>
    </row>
    <row r="814" spans="1:4" x14ac:dyDescent="0.2">
      <c r="A814" s="62" t="s">
        <v>1765</v>
      </c>
      <c r="B814" s="62" t="s">
        <v>1766</v>
      </c>
      <c r="C814" s="58" t="s">
        <v>1721</v>
      </c>
      <c r="D814" s="59">
        <v>2</v>
      </c>
    </row>
    <row r="815" spans="1:4" x14ac:dyDescent="0.2">
      <c r="A815" s="62" t="s">
        <v>1767</v>
      </c>
      <c r="B815" s="62" t="s">
        <v>1768</v>
      </c>
      <c r="C815" s="58" t="s">
        <v>1699</v>
      </c>
      <c r="D815" s="59">
        <v>2</v>
      </c>
    </row>
    <row r="816" spans="1:4" x14ac:dyDescent="0.2">
      <c r="A816" s="62" t="s">
        <v>1767</v>
      </c>
      <c r="B816" s="62" t="s">
        <v>1769</v>
      </c>
      <c r="C816" s="58" t="s">
        <v>1699</v>
      </c>
      <c r="D816" s="59">
        <v>1</v>
      </c>
    </row>
    <row r="817" spans="1:4" x14ac:dyDescent="0.2">
      <c r="A817" s="62" t="s">
        <v>1770</v>
      </c>
      <c r="B817" s="62" t="s">
        <v>1771</v>
      </c>
      <c r="C817" s="58" t="s">
        <v>1699</v>
      </c>
      <c r="D817" s="59">
        <v>2</v>
      </c>
    </row>
    <row r="818" spans="1:4" x14ac:dyDescent="0.2">
      <c r="A818" s="62" t="s">
        <v>1770</v>
      </c>
      <c r="B818" s="62" t="s">
        <v>1772</v>
      </c>
      <c r="C818" s="58" t="s">
        <v>1699</v>
      </c>
      <c r="D818" s="59">
        <v>1</v>
      </c>
    </row>
    <row r="819" spans="1:4" x14ac:dyDescent="0.2">
      <c r="A819" s="62" t="s">
        <v>1773</v>
      </c>
      <c r="B819" s="62" t="s">
        <v>1774</v>
      </c>
      <c r="C819" s="58" t="s">
        <v>1721</v>
      </c>
      <c r="D819" s="59">
        <v>2</v>
      </c>
    </row>
    <row r="820" spans="1:4" x14ac:dyDescent="0.2">
      <c r="A820" s="62" t="s">
        <v>1775</v>
      </c>
      <c r="B820" s="62" t="s">
        <v>1776</v>
      </c>
      <c r="C820" s="58" t="s">
        <v>1699</v>
      </c>
      <c r="D820" s="59">
        <v>2</v>
      </c>
    </row>
    <row r="821" spans="1:4" x14ac:dyDescent="0.2">
      <c r="A821" s="62" t="s">
        <v>1775</v>
      </c>
      <c r="B821" s="62" t="s">
        <v>1777</v>
      </c>
      <c r="C821" s="58" t="s">
        <v>1699</v>
      </c>
      <c r="D821" s="59">
        <v>1</v>
      </c>
    </row>
    <row r="822" spans="1:4" x14ac:dyDescent="0.2">
      <c r="A822" s="62" t="s">
        <v>1778</v>
      </c>
      <c r="B822" s="62" t="s">
        <v>1779</v>
      </c>
      <c r="C822" s="58" t="s">
        <v>1780</v>
      </c>
      <c r="D822" s="59">
        <v>2</v>
      </c>
    </row>
    <row r="823" spans="1:4" x14ac:dyDescent="0.2">
      <c r="A823" s="62" t="s">
        <v>1781</v>
      </c>
      <c r="B823" s="62" t="s">
        <v>1782</v>
      </c>
      <c r="C823" s="58" t="s">
        <v>1699</v>
      </c>
      <c r="D823" s="59">
        <v>2</v>
      </c>
    </row>
    <row r="824" spans="1:4" x14ac:dyDescent="0.2">
      <c r="A824" s="62" t="s">
        <v>1781</v>
      </c>
      <c r="B824" s="62" t="s">
        <v>1783</v>
      </c>
      <c r="C824" s="58" t="s">
        <v>1699</v>
      </c>
      <c r="D824" s="59">
        <v>1</v>
      </c>
    </row>
    <row r="825" spans="1:4" x14ac:dyDescent="0.2">
      <c r="A825" s="62" t="s">
        <v>1784</v>
      </c>
      <c r="B825" s="62" t="s">
        <v>1785</v>
      </c>
      <c r="C825" s="58" t="s">
        <v>1780</v>
      </c>
      <c r="D825" s="59">
        <v>2</v>
      </c>
    </row>
    <row r="826" spans="1:4" x14ac:dyDescent="0.2">
      <c r="A826" s="62" t="s">
        <v>1786</v>
      </c>
      <c r="B826" s="62" t="s">
        <v>1787</v>
      </c>
      <c r="C826" s="58" t="s">
        <v>1699</v>
      </c>
      <c r="D826" s="59">
        <v>2</v>
      </c>
    </row>
    <row r="827" spans="1:4" x14ac:dyDescent="0.2">
      <c r="A827" s="62" t="s">
        <v>1786</v>
      </c>
      <c r="B827" s="62" t="s">
        <v>1788</v>
      </c>
      <c r="C827" s="58" t="s">
        <v>1699</v>
      </c>
      <c r="D827" s="59">
        <v>1</v>
      </c>
    </row>
    <row r="828" spans="1:4" x14ac:dyDescent="0.2">
      <c r="A828" s="62" t="s">
        <v>1789</v>
      </c>
      <c r="B828" s="62" t="s">
        <v>1790</v>
      </c>
      <c r="C828" s="58" t="s">
        <v>1780</v>
      </c>
      <c r="D828" s="59">
        <v>2</v>
      </c>
    </row>
    <row r="829" spans="1:4" x14ac:dyDescent="0.2">
      <c r="A829" s="62" t="s">
        <v>1791</v>
      </c>
      <c r="B829" s="62" t="s">
        <v>1792</v>
      </c>
      <c r="C829" s="58" t="s">
        <v>1699</v>
      </c>
      <c r="D829" s="59">
        <v>2</v>
      </c>
    </row>
    <row r="830" spans="1:4" x14ac:dyDescent="0.2">
      <c r="A830" s="62" t="s">
        <v>1791</v>
      </c>
      <c r="B830" s="62" t="s">
        <v>1793</v>
      </c>
      <c r="C830" s="58" t="s">
        <v>1699</v>
      </c>
      <c r="D830" s="59">
        <v>1</v>
      </c>
    </row>
    <row r="831" spans="1:4" x14ac:dyDescent="0.2">
      <c r="A831" s="62" t="s">
        <v>1794</v>
      </c>
      <c r="B831" s="62" t="s">
        <v>1795</v>
      </c>
      <c r="C831" s="58" t="s">
        <v>1780</v>
      </c>
      <c r="D831" s="59">
        <v>2</v>
      </c>
    </row>
    <row r="832" spans="1:4" x14ac:dyDescent="0.2">
      <c r="A832" s="62" t="s">
        <v>1796</v>
      </c>
      <c r="B832" s="62" t="s">
        <v>1797</v>
      </c>
      <c r="C832" s="58" t="s">
        <v>1699</v>
      </c>
      <c r="D832" s="59">
        <v>2</v>
      </c>
    </row>
    <row r="833" spans="1:4" x14ac:dyDescent="0.2">
      <c r="A833" s="62" t="s">
        <v>1796</v>
      </c>
      <c r="B833" s="62" t="s">
        <v>1798</v>
      </c>
      <c r="C833" s="58" t="s">
        <v>1699</v>
      </c>
      <c r="D833" s="59">
        <v>1</v>
      </c>
    </row>
    <row r="834" spans="1:4" x14ac:dyDescent="0.2">
      <c r="A834" s="62" t="s">
        <v>1799</v>
      </c>
      <c r="B834" s="62" t="s">
        <v>1800</v>
      </c>
      <c r="C834" s="58" t="s">
        <v>1780</v>
      </c>
      <c r="D834" s="59">
        <v>2</v>
      </c>
    </row>
    <row r="835" spans="1:4" x14ac:dyDescent="0.2">
      <c r="A835" s="62" t="s">
        <v>1801</v>
      </c>
      <c r="B835" s="62" t="s">
        <v>1802</v>
      </c>
      <c r="C835" s="58" t="s">
        <v>1699</v>
      </c>
      <c r="D835" s="59">
        <v>2</v>
      </c>
    </row>
    <row r="836" spans="1:4" x14ac:dyDescent="0.2">
      <c r="A836" s="62" t="s">
        <v>1801</v>
      </c>
      <c r="B836" s="62" t="s">
        <v>1803</v>
      </c>
      <c r="C836" s="58" t="s">
        <v>1699</v>
      </c>
      <c r="D836" s="59">
        <v>1</v>
      </c>
    </row>
    <row r="837" spans="1:4" x14ac:dyDescent="0.2">
      <c r="A837" s="62" t="s">
        <v>1804</v>
      </c>
      <c r="B837" s="62" t="s">
        <v>1805</v>
      </c>
      <c r="C837" s="58" t="s">
        <v>1780</v>
      </c>
      <c r="D837" s="59">
        <v>2</v>
      </c>
    </row>
    <row r="838" spans="1:4" x14ac:dyDescent="0.2">
      <c r="A838" s="62" t="s">
        <v>1806</v>
      </c>
      <c r="B838" s="62" t="s">
        <v>1807</v>
      </c>
      <c r="C838" s="58" t="s">
        <v>1699</v>
      </c>
      <c r="D838" s="59">
        <v>2</v>
      </c>
    </row>
    <row r="839" spans="1:4" x14ac:dyDescent="0.2">
      <c r="A839" s="62" t="s">
        <v>1806</v>
      </c>
      <c r="B839" s="62" t="s">
        <v>1808</v>
      </c>
      <c r="C839" s="58" t="s">
        <v>1699</v>
      </c>
      <c r="D839" s="59">
        <v>1</v>
      </c>
    </row>
    <row r="840" spans="1:4" x14ac:dyDescent="0.2">
      <c r="A840" s="62" t="s">
        <v>1809</v>
      </c>
      <c r="B840" s="62" t="s">
        <v>1810</v>
      </c>
      <c r="C840" s="58" t="s">
        <v>1780</v>
      </c>
      <c r="D840" s="59">
        <v>2</v>
      </c>
    </row>
    <row r="841" spans="1:4" x14ac:dyDescent="0.2">
      <c r="A841" s="62" t="s">
        <v>1811</v>
      </c>
      <c r="B841" s="62" t="s">
        <v>1812</v>
      </c>
      <c r="C841" s="58" t="s">
        <v>1699</v>
      </c>
      <c r="D841" s="59">
        <v>2</v>
      </c>
    </row>
    <row r="842" spans="1:4" x14ac:dyDescent="0.2">
      <c r="A842" s="62" t="s">
        <v>1811</v>
      </c>
      <c r="B842" s="62" t="s">
        <v>1813</v>
      </c>
      <c r="C842" s="58" t="s">
        <v>1699</v>
      </c>
      <c r="D842" s="59">
        <v>1</v>
      </c>
    </row>
    <row r="843" spans="1:4" x14ac:dyDescent="0.2">
      <c r="A843" s="62" t="s">
        <v>1814</v>
      </c>
      <c r="B843" s="62" t="s">
        <v>1815</v>
      </c>
      <c r="C843" s="58" t="s">
        <v>1780</v>
      </c>
      <c r="D843" s="59">
        <v>2</v>
      </c>
    </row>
    <row r="844" spans="1:4" x14ac:dyDescent="0.2">
      <c r="A844" s="62" t="s">
        <v>1816</v>
      </c>
      <c r="B844" s="62" t="s">
        <v>1817</v>
      </c>
      <c r="C844" s="58" t="s">
        <v>1699</v>
      </c>
      <c r="D844" s="59">
        <v>2</v>
      </c>
    </row>
    <row r="845" spans="1:4" x14ac:dyDescent="0.2">
      <c r="A845" s="62" t="s">
        <v>1816</v>
      </c>
      <c r="B845" s="62" t="s">
        <v>1818</v>
      </c>
      <c r="C845" s="58" t="s">
        <v>1699</v>
      </c>
      <c r="D845" s="59">
        <v>1</v>
      </c>
    </row>
    <row r="846" spans="1:4" x14ac:dyDescent="0.2">
      <c r="A846" s="62" t="s">
        <v>1819</v>
      </c>
      <c r="B846" s="62" t="s">
        <v>1820</v>
      </c>
      <c r="C846" s="58" t="s">
        <v>1780</v>
      </c>
      <c r="D846" s="59">
        <v>2</v>
      </c>
    </row>
    <row r="847" spans="1:4" x14ac:dyDescent="0.2">
      <c r="A847" s="62" t="s">
        <v>1821</v>
      </c>
      <c r="B847" s="62" t="s">
        <v>1822</v>
      </c>
      <c r="C847" s="58" t="s">
        <v>1823</v>
      </c>
      <c r="D847" s="59">
        <v>2</v>
      </c>
    </row>
    <row r="848" spans="1:4" x14ac:dyDescent="0.2">
      <c r="A848" s="62" t="s">
        <v>1824</v>
      </c>
      <c r="B848" s="62" t="s">
        <v>1825</v>
      </c>
      <c r="C848" s="58" t="s">
        <v>1826</v>
      </c>
      <c r="D848" s="59">
        <v>2</v>
      </c>
    </row>
    <row r="849" spans="1:4" x14ac:dyDescent="0.2">
      <c r="A849" s="62" t="s">
        <v>1827</v>
      </c>
      <c r="B849" s="62" t="s">
        <v>1828</v>
      </c>
      <c r="C849" s="58" t="s">
        <v>1826</v>
      </c>
      <c r="D849" s="59">
        <v>2</v>
      </c>
    </row>
    <row r="850" spans="1:4" x14ac:dyDescent="0.2">
      <c r="A850" s="62" t="s">
        <v>1829</v>
      </c>
      <c r="B850" s="62" t="s">
        <v>1698</v>
      </c>
      <c r="C850" s="58" t="s">
        <v>1699</v>
      </c>
      <c r="D850" s="59">
        <v>1</v>
      </c>
    </row>
    <row r="851" spans="1:4" x14ac:dyDescent="0.2">
      <c r="A851" s="62" t="s">
        <v>1830</v>
      </c>
      <c r="B851" s="62" t="s">
        <v>1831</v>
      </c>
      <c r="C851" s="58" t="s">
        <v>1699</v>
      </c>
      <c r="D851" s="59">
        <v>1</v>
      </c>
    </row>
    <row r="852" spans="1:4" x14ac:dyDescent="0.2">
      <c r="A852" s="62" t="s">
        <v>1832</v>
      </c>
      <c r="B852" s="62" t="s">
        <v>1833</v>
      </c>
      <c r="C852" s="58" t="s">
        <v>1699</v>
      </c>
      <c r="D852" s="59">
        <v>1</v>
      </c>
    </row>
    <row r="853" spans="1:4" x14ac:dyDescent="0.2">
      <c r="A853" s="62" t="s">
        <v>1834</v>
      </c>
      <c r="B853" s="62" t="s">
        <v>1835</v>
      </c>
      <c r="C853" s="58" t="s">
        <v>1699</v>
      </c>
      <c r="D853" s="59">
        <v>1</v>
      </c>
    </row>
    <row r="854" spans="1:4" x14ac:dyDescent="0.2">
      <c r="A854" s="62" t="s">
        <v>1836</v>
      </c>
      <c r="B854" s="62" t="s">
        <v>1837</v>
      </c>
      <c r="C854" s="58" t="s">
        <v>1699</v>
      </c>
      <c r="D854" s="59">
        <v>1</v>
      </c>
    </row>
    <row r="855" spans="1:4" x14ac:dyDescent="0.2">
      <c r="A855" s="62" t="s">
        <v>1838</v>
      </c>
      <c r="B855" s="62" t="s">
        <v>1839</v>
      </c>
      <c r="C855" s="58" t="s">
        <v>1699</v>
      </c>
      <c r="D855" s="59">
        <v>1</v>
      </c>
    </row>
    <row r="856" spans="1:4" x14ac:dyDescent="0.2">
      <c r="A856" s="62" t="s">
        <v>1840</v>
      </c>
      <c r="B856" s="62" t="s">
        <v>1841</v>
      </c>
      <c r="C856" s="58" t="s">
        <v>1842</v>
      </c>
      <c r="D856" s="59">
        <v>2</v>
      </c>
    </row>
    <row r="857" spans="1:4" x14ac:dyDescent="0.2">
      <c r="A857" s="62" t="s">
        <v>1840</v>
      </c>
      <c r="B857" s="62" t="s">
        <v>1843</v>
      </c>
      <c r="C857" s="58" t="s">
        <v>1842</v>
      </c>
      <c r="D857" s="59">
        <v>1</v>
      </c>
    </row>
    <row r="858" spans="1:4" x14ac:dyDescent="0.2">
      <c r="A858" s="62" t="s">
        <v>1844</v>
      </c>
      <c r="B858" s="62" t="s">
        <v>1845</v>
      </c>
      <c r="C858" s="58" t="s">
        <v>1846</v>
      </c>
      <c r="D858" s="59">
        <v>1</v>
      </c>
    </row>
    <row r="859" spans="1:4" x14ac:dyDescent="0.2">
      <c r="A859" s="62" t="s">
        <v>1847</v>
      </c>
      <c r="B859" s="62" t="s">
        <v>1848</v>
      </c>
      <c r="C859" s="58" t="s">
        <v>1849</v>
      </c>
      <c r="D859" s="59">
        <v>2</v>
      </c>
    </row>
    <row r="860" spans="1:4" x14ac:dyDescent="0.2">
      <c r="A860" s="62" t="s">
        <v>1847</v>
      </c>
      <c r="B860" s="62" t="s">
        <v>1850</v>
      </c>
      <c r="C860" s="58" t="s">
        <v>1849</v>
      </c>
      <c r="D860" s="59">
        <v>1</v>
      </c>
    </row>
    <row r="861" spans="1:4" x14ac:dyDescent="0.2">
      <c r="A861" s="62" t="s">
        <v>1851</v>
      </c>
      <c r="B861" s="62" t="s">
        <v>1852</v>
      </c>
      <c r="C861" s="58" t="s">
        <v>1853</v>
      </c>
      <c r="D861" s="59">
        <v>1</v>
      </c>
    </row>
    <row r="862" spans="1:4" x14ac:dyDescent="0.2">
      <c r="A862" s="62" t="s">
        <v>1854</v>
      </c>
      <c r="B862" s="62" t="s">
        <v>1855</v>
      </c>
      <c r="C862" s="58" t="s">
        <v>1856</v>
      </c>
      <c r="D862" s="59">
        <v>2</v>
      </c>
    </row>
    <row r="863" spans="1:4" x14ac:dyDescent="0.2">
      <c r="A863" s="62" t="s">
        <v>1854</v>
      </c>
      <c r="B863" s="62" t="s">
        <v>1857</v>
      </c>
      <c r="C863" s="58" t="s">
        <v>1856</v>
      </c>
      <c r="D863" s="59">
        <v>1</v>
      </c>
    </row>
    <row r="864" spans="1:4" x14ac:dyDescent="0.2">
      <c r="A864" s="62" t="s">
        <v>1858</v>
      </c>
      <c r="B864" s="62" t="s">
        <v>1859</v>
      </c>
      <c r="C864" s="58" t="s">
        <v>1860</v>
      </c>
      <c r="D864" s="59">
        <v>1</v>
      </c>
    </row>
    <row r="865" spans="1:4" x14ac:dyDescent="0.2">
      <c r="A865" s="62" t="s">
        <v>1861</v>
      </c>
      <c r="B865" s="62" t="s">
        <v>1862</v>
      </c>
      <c r="C865" s="58" t="s">
        <v>1699</v>
      </c>
      <c r="D865" s="59">
        <v>2</v>
      </c>
    </row>
    <row r="866" spans="1:4" x14ac:dyDescent="0.2">
      <c r="A866" s="62" t="s">
        <v>1861</v>
      </c>
      <c r="B866" s="62" t="s">
        <v>1863</v>
      </c>
      <c r="C866" s="58" t="s">
        <v>1699</v>
      </c>
      <c r="D866" s="59">
        <v>1</v>
      </c>
    </row>
    <row r="867" spans="1:4" x14ac:dyDescent="0.2">
      <c r="A867" s="62" t="s">
        <v>1864</v>
      </c>
      <c r="B867" s="62" t="s">
        <v>1865</v>
      </c>
      <c r="C867" s="58" t="s">
        <v>1721</v>
      </c>
      <c r="D867" s="59">
        <v>2</v>
      </c>
    </row>
    <row r="868" spans="1:4" x14ac:dyDescent="0.2">
      <c r="A868" s="62" t="s">
        <v>1866</v>
      </c>
      <c r="B868" s="62" t="s">
        <v>1867</v>
      </c>
      <c r="C868" s="58" t="s">
        <v>1366</v>
      </c>
      <c r="D868" s="59">
        <v>1</v>
      </c>
    </row>
    <row r="869" spans="1:4" x14ac:dyDescent="0.2">
      <c r="A869" s="62" t="s">
        <v>1868</v>
      </c>
      <c r="B869" s="62" t="s">
        <v>1869</v>
      </c>
      <c r="C869" s="58" t="s">
        <v>1870</v>
      </c>
      <c r="D869" s="59">
        <v>2</v>
      </c>
    </row>
    <row r="870" spans="1:4" x14ac:dyDescent="0.2">
      <c r="A870" s="62" t="s">
        <v>1868</v>
      </c>
      <c r="B870" s="62" t="s">
        <v>1871</v>
      </c>
      <c r="C870" s="58" t="s">
        <v>1870</v>
      </c>
      <c r="D870" s="59">
        <v>1</v>
      </c>
    </row>
    <row r="871" spans="1:4" x14ac:dyDescent="0.2">
      <c r="A871" s="62" t="s">
        <v>1872</v>
      </c>
      <c r="B871" s="62" t="s">
        <v>1873</v>
      </c>
      <c r="C871" s="58" t="s">
        <v>1874</v>
      </c>
      <c r="D871" s="59" t="s">
        <v>331</v>
      </c>
    </row>
    <row r="872" spans="1:4" x14ac:dyDescent="0.2">
      <c r="A872" s="62" t="s">
        <v>1875</v>
      </c>
      <c r="B872" s="62" t="s">
        <v>1876</v>
      </c>
      <c r="C872" s="58" t="s">
        <v>1870</v>
      </c>
      <c r="D872" s="59">
        <v>2</v>
      </c>
    </row>
    <row r="873" spans="1:4" x14ac:dyDescent="0.2">
      <c r="A873" s="62" t="s">
        <v>1875</v>
      </c>
      <c r="B873" s="62" t="s">
        <v>1877</v>
      </c>
      <c r="C873" s="58" t="s">
        <v>1870</v>
      </c>
      <c r="D873" s="59">
        <v>1</v>
      </c>
    </row>
    <row r="874" spans="1:4" x14ac:dyDescent="0.2">
      <c r="A874" s="62" t="s">
        <v>1878</v>
      </c>
      <c r="B874" s="62" t="s">
        <v>1879</v>
      </c>
      <c r="C874" s="58" t="s">
        <v>1874</v>
      </c>
      <c r="D874" s="59" t="s">
        <v>331</v>
      </c>
    </row>
    <row r="875" spans="1:4" x14ac:dyDescent="0.2">
      <c r="A875" s="62" t="s">
        <v>1880</v>
      </c>
      <c r="B875" s="62" t="s">
        <v>1881</v>
      </c>
      <c r="C875" s="58" t="s">
        <v>1870</v>
      </c>
      <c r="D875" s="59">
        <v>2</v>
      </c>
    </row>
    <row r="876" spans="1:4" x14ac:dyDescent="0.2">
      <c r="A876" s="62" t="s">
        <v>1880</v>
      </c>
      <c r="B876" s="62" t="s">
        <v>1882</v>
      </c>
      <c r="C876" s="58" t="s">
        <v>1870</v>
      </c>
      <c r="D876" s="59">
        <v>1</v>
      </c>
    </row>
    <row r="877" spans="1:4" x14ac:dyDescent="0.2">
      <c r="A877" s="62" t="s">
        <v>1883</v>
      </c>
      <c r="B877" s="62" t="s">
        <v>1884</v>
      </c>
      <c r="C877" s="58" t="s">
        <v>1874</v>
      </c>
      <c r="D877" s="59" t="s">
        <v>331</v>
      </c>
    </row>
    <row r="878" spans="1:4" x14ac:dyDescent="0.2">
      <c r="A878" s="62" t="s">
        <v>1885</v>
      </c>
      <c r="B878" s="62" t="s">
        <v>1886</v>
      </c>
      <c r="C878" s="58" t="s">
        <v>1870</v>
      </c>
      <c r="D878" s="59">
        <v>2</v>
      </c>
    </row>
    <row r="879" spans="1:4" x14ac:dyDescent="0.2">
      <c r="A879" s="62" t="s">
        <v>1885</v>
      </c>
      <c r="B879" s="62" t="s">
        <v>1887</v>
      </c>
      <c r="C879" s="58" t="s">
        <v>1870</v>
      </c>
      <c r="D879" s="59">
        <v>1</v>
      </c>
    </row>
    <row r="880" spans="1:4" x14ac:dyDescent="0.2">
      <c r="A880" s="62" t="s">
        <v>1888</v>
      </c>
      <c r="B880" s="62" t="s">
        <v>1889</v>
      </c>
      <c r="C880" s="58" t="s">
        <v>1874</v>
      </c>
      <c r="D880" s="59" t="s">
        <v>331</v>
      </c>
    </row>
    <row r="881" spans="1:4" x14ac:dyDescent="0.2">
      <c r="A881" s="62" t="s">
        <v>1890</v>
      </c>
      <c r="B881" s="62" t="s">
        <v>1891</v>
      </c>
      <c r="C881" s="58" t="s">
        <v>1870</v>
      </c>
      <c r="D881" s="59">
        <v>2</v>
      </c>
    </row>
    <row r="882" spans="1:4" x14ac:dyDescent="0.2">
      <c r="A882" s="62" t="s">
        <v>1890</v>
      </c>
      <c r="B882" s="62" t="s">
        <v>1892</v>
      </c>
      <c r="C882" s="58" t="s">
        <v>1870</v>
      </c>
      <c r="D882" s="59">
        <v>1</v>
      </c>
    </row>
    <row r="883" spans="1:4" x14ac:dyDescent="0.2">
      <c r="A883" s="62" t="s">
        <v>1893</v>
      </c>
      <c r="B883" s="62" t="s">
        <v>1894</v>
      </c>
      <c r="C883" s="58" t="s">
        <v>1874</v>
      </c>
      <c r="D883" s="59" t="s">
        <v>331</v>
      </c>
    </row>
    <row r="884" spans="1:4" x14ac:dyDescent="0.2">
      <c r="A884" s="62" t="s">
        <v>1895</v>
      </c>
      <c r="B884" s="62" t="s">
        <v>1896</v>
      </c>
      <c r="C884" s="58" t="s">
        <v>1870</v>
      </c>
      <c r="D884" s="59">
        <v>2</v>
      </c>
    </row>
    <row r="885" spans="1:4" x14ac:dyDescent="0.2">
      <c r="A885" s="62" t="s">
        <v>1895</v>
      </c>
      <c r="B885" s="62" t="s">
        <v>1897</v>
      </c>
      <c r="C885" s="58" t="s">
        <v>1870</v>
      </c>
      <c r="D885" s="59">
        <v>1</v>
      </c>
    </row>
    <row r="886" spans="1:4" x14ac:dyDescent="0.2">
      <c r="A886" s="62" t="s">
        <v>1898</v>
      </c>
      <c r="B886" s="62" t="s">
        <v>1899</v>
      </c>
      <c r="C886" s="58" t="s">
        <v>1874</v>
      </c>
      <c r="D886" s="59" t="s">
        <v>331</v>
      </c>
    </row>
    <row r="887" spans="1:4" x14ac:dyDescent="0.2">
      <c r="A887" s="62" t="s">
        <v>1900</v>
      </c>
      <c r="B887" s="62" t="s">
        <v>1901</v>
      </c>
      <c r="C887" s="58" t="s">
        <v>1870</v>
      </c>
      <c r="D887" s="59">
        <v>2</v>
      </c>
    </row>
    <row r="888" spans="1:4" x14ac:dyDescent="0.2">
      <c r="A888" s="62" t="s">
        <v>1900</v>
      </c>
      <c r="B888" s="62" t="s">
        <v>1902</v>
      </c>
      <c r="C888" s="58" t="s">
        <v>1870</v>
      </c>
      <c r="D888" s="59">
        <v>1</v>
      </c>
    </row>
    <row r="889" spans="1:4" x14ac:dyDescent="0.2">
      <c r="A889" s="62" t="s">
        <v>1903</v>
      </c>
      <c r="B889" s="62" t="s">
        <v>1904</v>
      </c>
      <c r="C889" s="58" t="s">
        <v>1874</v>
      </c>
      <c r="D889" s="59" t="s">
        <v>331</v>
      </c>
    </row>
    <row r="890" spans="1:4" x14ac:dyDescent="0.2">
      <c r="A890" s="62" t="s">
        <v>1905</v>
      </c>
      <c r="B890" s="62" t="s">
        <v>1906</v>
      </c>
      <c r="C890" s="58" t="s">
        <v>1870</v>
      </c>
      <c r="D890" s="59">
        <v>2</v>
      </c>
    </row>
    <row r="891" spans="1:4" x14ac:dyDescent="0.2">
      <c r="A891" s="62" t="s">
        <v>1905</v>
      </c>
      <c r="B891" s="62" t="s">
        <v>1907</v>
      </c>
      <c r="C891" s="58" t="s">
        <v>1870</v>
      </c>
      <c r="D891" s="59">
        <v>1</v>
      </c>
    </row>
    <row r="892" spans="1:4" x14ac:dyDescent="0.2">
      <c r="A892" s="62" t="s">
        <v>1908</v>
      </c>
      <c r="B892" s="62" t="s">
        <v>1909</v>
      </c>
      <c r="C892" s="58" t="s">
        <v>1874</v>
      </c>
      <c r="D892" s="59" t="s">
        <v>331</v>
      </c>
    </row>
    <row r="893" spans="1:4" x14ac:dyDescent="0.2">
      <c r="A893" s="62" t="s">
        <v>1910</v>
      </c>
      <c r="B893" s="62" t="s">
        <v>1911</v>
      </c>
      <c r="C893" s="58" t="s">
        <v>1870</v>
      </c>
      <c r="D893" s="59">
        <v>2</v>
      </c>
    </row>
    <row r="894" spans="1:4" x14ac:dyDescent="0.2">
      <c r="A894" s="62" t="s">
        <v>1910</v>
      </c>
      <c r="B894" s="62" t="s">
        <v>1912</v>
      </c>
      <c r="C894" s="58" t="s">
        <v>1870</v>
      </c>
      <c r="D894" s="59">
        <v>1</v>
      </c>
    </row>
    <row r="895" spans="1:4" x14ac:dyDescent="0.2">
      <c r="A895" s="62" t="s">
        <v>1913</v>
      </c>
      <c r="B895" s="62" t="s">
        <v>1914</v>
      </c>
      <c r="C895" s="58" t="s">
        <v>1874</v>
      </c>
      <c r="D895" s="59" t="s">
        <v>331</v>
      </c>
    </row>
    <row r="896" spans="1:4" x14ac:dyDescent="0.2">
      <c r="A896" s="62" t="s">
        <v>1915</v>
      </c>
      <c r="B896" s="62" t="s">
        <v>1916</v>
      </c>
      <c r="C896" s="58" t="s">
        <v>1870</v>
      </c>
      <c r="D896" s="59">
        <v>2</v>
      </c>
    </row>
    <row r="897" spans="1:4" x14ac:dyDescent="0.2">
      <c r="A897" s="62" t="s">
        <v>1915</v>
      </c>
      <c r="B897" s="62" t="s">
        <v>1917</v>
      </c>
      <c r="C897" s="58" t="s">
        <v>1870</v>
      </c>
      <c r="D897" s="59">
        <v>1</v>
      </c>
    </row>
    <row r="898" spans="1:4" x14ac:dyDescent="0.2">
      <c r="A898" s="62" t="s">
        <v>1918</v>
      </c>
      <c r="B898" s="62" t="s">
        <v>1919</v>
      </c>
      <c r="C898" s="58" t="s">
        <v>1874</v>
      </c>
      <c r="D898" s="59" t="s">
        <v>331</v>
      </c>
    </row>
    <row r="899" spans="1:4" x14ac:dyDescent="0.2">
      <c r="A899" s="62" t="s">
        <v>1920</v>
      </c>
      <c r="B899" s="62" t="s">
        <v>1921</v>
      </c>
      <c r="C899" s="58" t="s">
        <v>1870</v>
      </c>
      <c r="D899" s="59">
        <v>2</v>
      </c>
    </row>
    <row r="900" spans="1:4" x14ac:dyDescent="0.2">
      <c r="A900" s="62" t="s">
        <v>1920</v>
      </c>
      <c r="B900" s="62" t="s">
        <v>1922</v>
      </c>
      <c r="C900" s="58" t="s">
        <v>1870</v>
      </c>
      <c r="D900" s="59">
        <v>1</v>
      </c>
    </row>
    <row r="901" spans="1:4" x14ac:dyDescent="0.2">
      <c r="A901" s="62" t="s">
        <v>1923</v>
      </c>
      <c r="B901" s="62" t="s">
        <v>1924</v>
      </c>
      <c r="C901" s="58" t="s">
        <v>1874</v>
      </c>
      <c r="D901" s="59" t="s">
        <v>331</v>
      </c>
    </row>
    <row r="902" spans="1:4" x14ac:dyDescent="0.2">
      <c r="A902" s="62" t="s">
        <v>1925</v>
      </c>
      <c r="B902" s="62" t="s">
        <v>1926</v>
      </c>
      <c r="C902" s="58" t="s">
        <v>1870</v>
      </c>
      <c r="D902" s="59">
        <v>2</v>
      </c>
    </row>
    <row r="903" spans="1:4" x14ac:dyDescent="0.2">
      <c r="A903" s="62" t="s">
        <v>1925</v>
      </c>
      <c r="B903" s="62" t="s">
        <v>1927</v>
      </c>
      <c r="C903" s="58" t="s">
        <v>1870</v>
      </c>
      <c r="D903" s="59">
        <v>1</v>
      </c>
    </row>
    <row r="904" spans="1:4" x14ac:dyDescent="0.2">
      <c r="A904" s="62" t="s">
        <v>1928</v>
      </c>
      <c r="B904" s="62" t="s">
        <v>1929</v>
      </c>
      <c r="C904" s="58" t="s">
        <v>1874</v>
      </c>
      <c r="D904" s="59" t="s">
        <v>331</v>
      </c>
    </row>
    <row r="905" spans="1:4" x14ac:dyDescent="0.2">
      <c r="A905" s="62" t="s">
        <v>1930</v>
      </c>
      <c r="B905" s="62" t="s">
        <v>1931</v>
      </c>
      <c r="C905" s="58" t="s">
        <v>1870</v>
      </c>
      <c r="D905" s="59">
        <v>2</v>
      </c>
    </row>
    <row r="906" spans="1:4" x14ac:dyDescent="0.2">
      <c r="A906" s="62" t="s">
        <v>1930</v>
      </c>
      <c r="B906" s="62" t="s">
        <v>1932</v>
      </c>
      <c r="C906" s="58" t="s">
        <v>1870</v>
      </c>
      <c r="D906" s="59">
        <v>1</v>
      </c>
    </row>
    <row r="907" spans="1:4" x14ac:dyDescent="0.2">
      <c r="A907" s="62" t="s">
        <v>1933</v>
      </c>
      <c r="B907" s="62" t="s">
        <v>1934</v>
      </c>
      <c r="C907" s="58" t="s">
        <v>1874</v>
      </c>
      <c r="D907" s="59" t="s">
        <v>331</v>
      </c>
    </row>
    <row r="908" spans="1:4" x14ac:dyDescent="0.2">
      <c r="A908" s="62" t="s">
        <v>1935</v>
      </c>
      <c r="B908" s="62" t="s">
        <v>1936</v>
      </c>
      <c r="C908" s="58" t="s">
        <v>1870</v>
      </c>
      <c r="D908" s="59">
        <v>2</v>
      </c>
    </row>
    <row r="909" spans="1:4" x14ac:dyDescent="0.2">
      <c r="A909" s="62" t="s">
        <v>1935</v>
      </c>
      <c r="B909" s="62" t="s">
        <v>1937</v>
      </c>
      <c r="C909" s="58" t="s">
        <v>1870</v>
      </c>
      <c r="D909" s="59">
        <v>1</v>
      </c>
    </row>
    <row r="910" spans="1:4" x14ac:dyDescent="0.2">
      <c r="A910" s="62" t="s">
        <v>1938</v>
      </c>
      <c r="B910" s="62" t="s">
        <v>1939</v>
      </c>
      <c r="C910" s="58" t="s">
        <v>1874</v>
      </c>
      <c r="D910" s="59" t="s">
        <v>331</v>
      </c>
    </row>
    <row r="911" spans="1:4" x14ac:dyDescent="0.2">
      <c r="A911" s="62" t="s">
        <v>1940</v>
      </c>
      <c r="B911" s="62" t="s">
        <v>1941</v>
      </c>
      <c r="C911" s="58" t="s">
        <v>1870</v>
      </c>
      <c r="D911" s="59">
        <v>2</v>
      </c>
    </row>
    <row r="912" spans="1:4" x14ac:dyDescent="0.2">
      <c r="A912" s="62" t="s">
        <v>1940</v>
      </c>
      <c r="B912" s="62" t="s">
        <v>1942</v>
      </c>
      <c r="C912" s="58" t="s">
        <v>1870</v>
      </c>
      <c r="D912" s="59">
        <v>1</v>
      </c>
    </row>
    <row r="913" spans="1:4" x14ac:dyDescent="0.2">
      <c r="A913" s="62" t="s">
        <v>1943</v>
      </c>
      <c r="B913" s="62" t="s">
        <v>1944</v>
      </c>
      <c r="C913" s="58" t="s">
        <v>1874</v>
      </c>
      <c r="D913" s="59" t="s">
        <v>331</v>
      </c>
    </row>
    <row r="914" spans="1:4" x14ac:dyDescent="0.2">
      <c r="A914" s="62" t="s">
        <v>1945</v>
      </c>
      <c r="B914" s="62" t="s">
        <v>1946</v>
      </c>
      <c r="C914" s="58" t="s">
        <v>1870</v>
      </c>
      <c r="D914" s="59">
        <v>2</v>
      </c>
    </row>
    <row r="915" spans="1:4" x14ac:dyDescent="0.2">
      <c r="A915" s="62" t="s">
        <v>1945</v>
      </c>
      <c r="B915" s="62" t="s">
        <v>1947</v>
      </c>
      <c r="C915" s="58" t="s">
        <v>1870</v>
      </c>
      <c r="D915" s="59">
        <v>1</v>
      </c>
    </row>
    <row r="916" spans="1:4" x14ac:dyDescent="0.2">
      <c r="A916" s="62" t="s">
        <v>1948</v>
      </c>
      <c r="B916" s="62" t="s">
        <v>1949</v>
      </c>
      <c r="C916" s="58" t="s">
        <v>1874</v>
      </c>
      <c r="D916" s="59" t="s">
        <v>331</v>
      </c>
    </row>
    <row r="917" spans="1:4" x14ac:dyDescent="0.2">
      <c r="A917" s="62" t="s">
        <v>1950</v>
      </c>
      <c r="B917" s="62" t="s">
        <v>1951</v>
      </c>
      <c r="C917" s="58" t="s">
        <v>1870</v>
      </c>
      <c r="D917" s="59">
        <v>2</v>
      </c>
    </row>
    <row r="918" spans="1:4" x14ac:dyDescent="0.2">
      <c r="A918" s="62" t="s">
        <v>1950</v>
      </c>
      <c r="B918" s="62" t="s">
        <v>1952</v>
      </c>
      <c r="C918" s="58" t="s">
        <v>1870</v>
      </c>
      <c r="D918" s="59">
        <v>1</v>
      </c>
    </row>
    <row r="919" spans="1:4" x14ac:dyDescent="0.2">
      <c r="A919" s="62" t="s">
        <v>1953</v>
      </c>
      <c r="B919" s="62" t="s">
        <v>1954</v>
      </c>
      <c r="C919" s="58" t="s">
        <v>1874</v>
      </c>
      <c r="D919" s="59" t="s">
        <v>331</v>
      </c>
    </row>
    <row r="920" spans="1:4" x14ac:dyDescent="0.2">
      <c r="A920" s="62" t="s">
        <v>1955</v>
      </c>
      <c r="B920" s="62" t="s">
        <v>1956</v>
      </c>
      <c r="C920" s="58" t="s">
        <v>1870</v>
      </c>
      <c r="D920" s="59">
        <v>2</v>
      </c>
    </row>
    <row r="921" spans="1:4" x14ac:dyDescent="0.2">
      <c r="A921" s="62" t="s">
        <v>1955</v>
      </c>
      <c r="B921" s="62" t="s">
        <v>1957</v>
      </c>
      <c r="C921" s="58" t="s">
        <v>1870</v>
      </c>
      <c r="D921" s="59">
        <v>1</v>
      </c>
    </row>
    <row r="922" spans="1:4" x14ac:dyDescent="0.2">
      <c r="A922" s="62" t="s">
        <v>1958</v>
      </c>
      <c r="B922" s="62" t="s">
        <v>1959</v>
      </c>
      <c r="C922" s="58" t="s">
        <v>1874</v>
      </c>
      <c r="D922" s="59" t="s">
        <v>331</v>
      </c>
    </row>
    <row r="923" spans="1:4" x14ac:dyDescent="0.2">
      <c r="A923" s="62" t="s">
        <v>1960</v>
      </c>
      <c r="B923" s="62" t="s">
        <v>1961</v>
      </c>
      <c r="C923" s="58" t="s">
        <v>1870</v>
      </c>
      <c r="D923" s="59">
        <v>2</v>
      </c>
    </row>
    <row r="924" spans="1:4" x14ac:dyDescent="0.2">
      <c r="A924" s="62" t="s">
        <v>1960</v>
      </c>
      <c r="B924" s="62" t="s">
        <v>1962</v>
      </c>
      <c r="C924" s="58" t="s">
        <v>1870</v>
      </c>
      <c r="D924" s="59">
        <v>1</v>
      </c>
    </row>
    <row r="925" spans="1:4" x14ac:dyDescent="0.2">
      <c r="A925" s="62" t="s">
        <v>1963</v>
      </c>
      <c r="B925" s="62" t="s">
        <v>1964</v>
      </c>
      <c r="C925" s="58" t="s">
        <v>1874</v>
      </c>
      <c r="D925" s="59" t="s">
        <v>331</v>
      </c>
    </row>
    <row r="926" spans="1:4" x14ac:dyDescent="0.2">
      <c r="A926" s="62" t="s">
        <v>1965</v>
      </c>
      <c r="B926" s="62" t="s">
        <v>1966</v>
      </c>
      <c r="C926" s="58" t="s">
        <v>1870</v>
      </c>
      <c r="D926" s="59">
        <v>2</v>
      </c>
    </row>
    <row r="927" spans="1:4" x14ac:dyDescent="0.2">
      <c r="A927" s="62" t="s">
        <v>1965</v>
      </c>
      <c r="B927" s="62" t="s">
        <v>1967</v>
      </c>
      <c r="C927" s="58" t="s">
        <v>1870</v>
      </c>
      <c r="D927" s="59">
        <v>1</v>
      </c>
    </row>
    <row r="928" spans="1:4" x14ac:dyDescent="0.2">
      <c r="A928" s="62" t="s">
        <v>1968</v>
      </c>
      <c r="B928" s="62" t="s">
        <v>1969</v>
      </c>
      <c r="C928" s="58" t="s">
        <v>1874</v>
      </c>
      <c r="D928" s="59" t="s">
        <v>331</v>
      </c>
    </row>
    <row r="929" spans="1:4" x14ac:dyDescent="0.2">
      <c r="A929" s="62" t="s">
        <v>1970</v>
      </c>
      <c r="B929" s="62" t="s">
        <v>1971</v>
      </c>
      <c r="C929" s="58" t="s">
        <v>1870</v>
      </c>
      <c r="D929" s="59">
        <v>2</v>
      </c>
    </row>
    <row r="930" spans="1:4" x14ac:dyDescent="0.2">
      <c r="A930" s="62" t="s">
        <v>1970</v>
      </c>
      <c r="B930" s="62" t="s">
        <v>1972</v>
      </c>
      <c r="C930" s="58" t="s">
        <v>1870</v>
      </c>
      <c r="D930" s="59">
        <v>1</v>
      </c>
    </row>
    <row r="931" spans="1:4" x14ac:dyDescent="0.2">
      <c r="A931" s="62" t="s">
        <v>1973</v>
      </c>
      <c r="B931" s="62" t="s">
        <v>1974</v>
      </c>
      <c r="C931" s="58" t="s">
        <v>1874</v>
      </c>
      <c r="D931" s="59" t="s">
        <v>331</v>
      </c>
    </row>
    <row r="932" spans="1:4" x14ac:dyDescent="0.2">
      <c r="A932" s="62" t="s">
        <v>1975</v>
      </c>
      <c r="B932" s="62" t="s">
        <v>1976</v>
      </c>
      <c r="C932" s="58" t="s">
        <v>1870</v>
      </c>
      <c r="D932" s="59">
        <v>2</v>
      </c>
    </row>
    <row r="933" spans="1:4" x14ac:dyDescent="0.2">
      <c r="A933" s="62" t="s">
        <v>1975</v>
      </c>
      <c r="B933" s="62" t="s">
        <v>1977</v>
      </c>
      <c r="C933" s="58" t="s">
        <v>1870</v>
      </c>
      <c r="D933" s="59">
        <v>1</v>
      </c>
    </row>
    <row r="934" spans="1:4" x14ac:dyDescent="0.2">
      <c r="A934" s="62" t="s">
        <v>1978</v>
      </c>
      <c r="B934" s="62" t="s">
        <v>1979</v>
      </c>
      <c r="C934" s="58" t="s">
        <v>1874</v>
      </c>
      <c r="D934" s="59" t="s">
        <v>331</v>
      </c>
    </row>
    <row r="935" spans="1:4" x14ac:dyDescent="0.2">
      <c r="A935" s="62" t="s">
        <v>1980</v>
      </c>
      <c r="B935" s="62" t="s">
        <v>1981</v>
      </c>
      <c r="C935" s="58" t="s">
        <v>1870</v>
      </c>
      <c r="D935" s="59">
        <v>2</v>
      </c>
    </row>
    <row r="936" spans="1:4" x14ac:dyDescent="0.2">
      <c r="A936" s="62" t="s">
        <v>1980</v>
      </c>
      <c r="B936" s="62" t="s">
        <v>1982</v>
      </c>
      <c r="C936" s="58" t="s">
        <v>1870</v>
      </c>
      <c r="D936" s="59">
        <v>1</v>
      </c>
    </row>
    <row r="937" spans="1:4" x14ac:dyDescent="0.2">
      <c r="A937" s="62" t="s">
        <v>1983</v>
      </c>
      <c r="B937" s="62" t="s">
        <v>1984</v>
      </c>
      <c r="C937" s="58" t="s">
        <v>1874</v>
      </c>
      <c r="D937" s="59" t="s">
        <v>331</v>
      </c>
    </row>
    <row r="938" spans="1:4" x14ac:dyDescent="0.2">
      <c r="A938" s="62" t="s">
        <v>1985</v>
      </c>
      <c r="B938" s="62" t="s">
        <v>1986</v>
      </c>
      <c r="C938" s="58" t="s">
        <v>1870</v>
      </c>
      <c r="D938" s="59">
        <v>2</v>
      </c>
    </row>
    <row r="939" spans="1:4" x14ac:dyDescent="0.2">
      <c r="A939" s="62" t="s">
        <v>1985</v>
      </c>
      <c r="B939" s="62" t="s">
        <v>1987</v>
      </c>
      <c r="C939" s="58" t="s">
        <v>1870</v>
      </c>
      <c r="D939" s="59">
        <v>1</v>
      </c>
    </row>
    <row r="940" spans="1:4" x14ac:dyDescent="0.2">
      <c r="A940" s="62" t="s">
        <v>1988</v>
      </c>
      <c r="B940" s="62" t="s">
        <v>1989</v>
      </c>
      <c r="C940" s="58" t="s">
        <v>1874</v>
      </c>
      <c r="D940" s="59" t="s">
        <v>331</v>
      </c>
    </row>
    <row r="941" spans="1:4" x14ac:dyDescent="0.2">
      <c r="A941" s="62" t="s">
        <v>1990</v>
      </c>
      <c r="B941" s="62" t="s">
        <v>1991</v>
      </c>
      <c r="C941" s="58" t="s">
        <v>1874</v>
      </c>
      <c r="D941" s="59" t="s">
        <v>331</v>
      </c>
    </row>
    <row r="942" spans="1:4" x14ac:dyDescent="0.2">
      <c r="A942" s="62" t="s">
        <v>1992</v>
      </c>
      <c r="B942" s="62" t="s">
        <v>1993</v>
      </c>
      <c r="C942" s="58" t="s">
        <v>1874</v>
      </c>
      <c r="D942" s="59" t="s">
        <v>331</v>
      </c>
    </row>
    <row r="943" spans="1:4" x14ac:dyDescent="0.2">
      <c r="A943" s="62" t="s">
        <v>1994</v>
      </c>
      <c r="B943" s="62" t="s">
        <v>1995</v>
      </c>
      <c r="C943" s="58" t="s">
        <v>1870</v>
      </c>
      <c r="D943" s="59">
        <v>2</v>
      </c>
    </row>
    <row r="944" spans="1:4" x14ac:dyDescent="0.2">
      <c r="A944" s="62" t="s">
        <v>1994</v>
      </c>
      <c r="B944" s="62" t="s">
        <v>1996</v>
      </c>
      <c r="C944" s="58" t="s">
        <v>1870</v>
      </c>
      <c r="D944" s="59">
        <v>1</v>
      </c>
    </row>
    <row r="945" spans="1:4" x14ac:dyDescent="0.2">
      <c r="A945" s="62" t="s">
        <v>1997</v>
      </c>
      <c r="B945" s="62" t="s">
        <v>1998</v>
      </c>
      <c r="C945" s="58" t="s">
        <v>1870</v>
      </c>
      <c r="D945" s="59">
        <v>2</v>
      </c>
    </row>
    <row r="946" spans="1:4" x14ac:dyDescent="0.2">
      <c r="A946" s="62" t="s">
        <v>1997</v>
      </c>
      <c r="B946" s="62" t="s">
        <v>1999</v>
      </c>
      <c r="C946" s="58" t="s">
        <v>1870</v>
      </c>
      <c r="D946" s="59">
        <v>1</v>
      </c>
    </row>
    <row r="947" spans="1:4" x14ac:dyDescent="0.2">
      <c r="A947" s="62" t="s">
        <v>2000</v>
      </c>
      <c r="B947" s="62" t="s">
        <v>2001</v>
      </c>
      <c r="C947" s="58" t="s">
        <v>1870</v>
      </c>
      <c r="D947" s="59">
        <v>2</v>
      </c>
    </row>
    <row r="948" spans="1:4" x14ac:dyDescent="0.2">
      <c r="A948" s="62" t="s">
        <v>2000</v>
      </c>
      <c r="B948" s="62" t="s">
        <v>2002</v>
      </c>
      <c r="C948" s="58" t="s">
        <v>1870</v>
      </c>
      <c r="D948" s="59">
        <v>1</v>
      </c>
    </row>
    <row r="949" spans="1:4" x14ac:dyDescent="0.2">
      <c r="A949" s="62" t="s">
        <v>2003</v>
      </c>
      <c r="B949" s="62" t="s">
        <v>2004</v>
      </c>
      <c r="C949" s="58" t="s">
        <v>1870</v>
      </c>
      <c r="D949" s="59">
        <v>2</v>
      </c>
    </row>
    <row r="950" spans="1:4" x14ac:dyDescent="0.2">
      <c r="A950" s="62" t="s">
        <v>2003</v>
      </c>
      <c r="B950" s="62" t="s">
        <v>2005</v>
      </c>
      <c r="C950" s="58" t="s">
        <v>1870</v>
      </c>
      <c r="D950" s="59">
        <v>1</v>
      </c>
    </row>
    <row r="951" spans="1:4" x14ac:dyDescent="0.2">
      <c r="A951" s="62" t="s">
        <v>2006</v>
      </c>
      <c r="B951" s="62" t="s">
        <v>2007</v>
      </c>
      <c r="C951" s="58" t="s">
        <v>1870</v>
      </c>
      <c r="D951" s="59">
        <v>2</v>
      </c>
    </row>
    <row r="952" spans="1:4" x14ac:dyDescent="0.2">
      <c r="A952" s="62" t="s">
        <v>2006</v>
      </c>
      <c r="B952" s="62" t="s">
        <v>2008</v>
      </c>
      <c r="C952" s="58" t="s">
        <v>1870</v>
      </c>
      <c r="D952" s="59">
        <v>1</v>
      </c>
    </row>
    <row r="953" spans="1:4" x14ac:dyDescent="0.2">
      <c r="A953" s="62" t="s">
        <v>2009</v>
      </c>
      <c r="B953" s="62" t="s">
        <v>2010</v>
      </c>
      <c r="C953" s="58" t="s">
        <v>1870</v>
      </c>
      <c r="D953" s="59">
        <v>2</v>
      </c>
    </row>
    <row r="954" spans="1:4" x14ac:dyDescent="0.2">
      <c r="A954" s="62" t="s">
        <v>2009</v>
      </c>
      <c r="B954" s="62" t="s">
        <v>2011</v>
      </c>
      <c r="C954" s="58" t="s">
        <v>1870</v>
      </c>
      <c r="D954" s="59">
        <v>1</v>
      </c>
    </row>
    <row r="955" spans="1:4" x14ac:dyDescent="0.2">
      <c r="A955" s="62" t="s">
        <v>2012</v>
      </c>
      <c r="B955" s="62" t="s">
        <v>2013</v>
      </c>
      <c r="C955" s="58" t="s">
        <v>1870</v>
      </c>
      <c r="D955" s="59">
        <v>2</v>
      </c>
    </row>
    <row r="956" spans="1:4" x14ac:dyDescent="0.2">
      <c r="A956" s="62" t="s">
        <v>2012</v>
      </c>
      <c r="B956" s="62" t="s">
        <v>2014</v>
      </c>
      <c r="C956" s="58" t="s">
        <v>1870</v>
      </c>
      <c r="D956" s="59">
        <v>1</v>
      </c>
    </row>
    <row r="957" spans="1:4" x14ac:dyDescent="0.2">
      <c r="A957" s="62" t="s">
        <v>2015</v>
      </c>
      <c r="B957" s="62" t="s">
        <v>2016</v>
      </c>
      <c r="C957" s="58" t="s">
        <v>1870</v>
      </c>
      <c r="D957" s="59">
        <v>2</v>
      </c>
    </row>
    <row r="958" spans="1:4" x14ac:dyDescent="0.2">
      <c r="A958" s="62" t="s">
        <v>2015</v>
      </c>
      <c r="B958" s="62" t="s">
        <v>2017</v>
      </c>
      <c r="C958" s="58" t="s">
        <v>1870</v>
      </c>
      <c r="D958" s="59">
        <v>1</v>
      </c>
    </row>
    <row r="959" spans="1:4" x14ac:dyDescent="0.2">
      <c r="A959" s="62" t="s">
        <v>2018</v>
      </c>
      <c r="B959" s="62" t="s">
        <v>2019</v>
      </c>
      <c r="C959" s="58" t="s">
        <v>1870</v>
      </c>
      <c r="D959" s="59">
        <v>2</v>
      </c>
    </row>
    <row r="960" spans="1:4" x14ac:dyDescent="0.2">
      <c r="A960" s="62" t="s">
        <v>2018</v>
      </c>
      <c r="B960" s="62" t="s">
        <v>2020</v>
      </c>
      <c r="C960" s="58" t="s">
        <v>1870</v>
      </c>
      <c r="D960" s="59">
        <v>1</v>
      </c>
    </row>
    <row r="961" spans="1:4" x14ac:dyDescent="0.2">
      <c r="A961" s="62" t="s">
        <v>2021</v>
      </c>
      <c r="B961" s="62" t="s">
        <v>2022</v>
      </c>
      <c r="C961" s="58" t="s">
        <v>1870</v>
      </c>
      <c r="D961" s="59">
        <v>2</v>
      </c>
    </row>
    <row r="962" spans="1:4" x14ac:dyDescent="0.2">
      <c r="A962" s="62" t="s">
        <v>2021</v>
      </c>
      <c r="B962" s="62" t="s">
        <v>2023</v>
      </c>
      <c r="C962" s="58" t="s">
        <v>1870</v>
      </c>
      <c r="D962" s="59">
        <v>1</v>
      </c>
    </row>
    <row r="963" spans="1:4" x14ac:dyDescent="0.2">
      <c r="A963" s="62" t="s">
        <v>2024</v>
      </c>
      <c r="B963" s="62" t="s">
        <v>2025</v>
      </c>
      <c r="C963" s="58" t="s">
        <v>1870</v>
      </c>
      <c r="D963" s="59">
        <v>2</v>
      </c>
    </row>
    <row r="964" spans="1:4" x14ac:dyDescent="0.2">
      <c r="A964" s="62" t="s">
        <v>2024</v>
      </c>
      <c r="B964" s="62" t="s">
        <v>2026</v>
      </c>
      <c r="C964" s="58" t="s">
        <v>1870</v>
      </c>
      <c r="D964" s="59">
        <v>1</v>
      </c>
    </row>
    <row r="965" spans="1:4" x14ac:dyDescent="0.2">
      <c r="A965" s="62" t="s">
        <v>2027</v>
      </c>
      <c r="B965" s="62" t="s">
        <v>2028</v>
      </c>
      <c r="C965" s="58" t="s">
        <v>1870</v>
      </c>
      <c r="D965" s="59">
        <v>2</v>
      </c>
    </row>
    <row r="966" spans="1:4" x14ac:dyDescent="0.2">
      <c r="A966" s="62" t="s">
        <v>2027</v>
      </c>
      <c r="B966" s="62" t="s">
        <v>2029</v>
      </c>
      <c r="C966" s="58" t="s">
        <v>1870</v>
      </c>
      <c r="D966" s="59">
        <v>1</v>
      </c>
    </row>
    <row r="967" spans="1:4" x14ac:dyDescent="0.2">
      <c r="A967" s="62" t="s">
        <v>2030</v>
      </c>
      <c r="B967" s="62" t="s">
        <v>2031</v>
      </c>
      <c r="C967" s="58" t="s">
        <v>1870</v>
      </c>
      <c r="D967" s="59">
        <v>2</v>
      </c>
    </row>
    <row r="968" spans="1:4" x14ac:dyDescent="0.2">
      <c r="A968" s="62" t="s">
        <v>2030</v>
      </c>
      <c r="B968" s="62" t="s">
        <v>2032</v>
      </c>
      <c r="C968" s="58" t="s">
        <v>1870</v>
      </c>
      <c r="D968" s="59">
        <v>1</v>
      </c>
    </row>
    <row r="969" spans="1:4" x14ac:dyDescent="0.2">
      <c r="A969" s="62" t="s">
        <v>2033</v>
      </c>
      <c r="B969" s="62" t="s">
        <v>2034</v>
      </c>
      <c r="C969" s="58" t="s">
        <v>1870</v>
      </c>
      <c r="D969" s="59">
        <v>2</v>
      </c>
    </row>
    <row r="970" spans="1:4" x14ac:dyDescent="0.2">
      <c r="A970" s="62" t="s">
        <v>2033</v>
      </c>
      <c r="B970" s="62" t="s">
        <v>2035</v>
      </c>
      <c r="C970" s="58" t="s">
        <v>1870</v>
      </c>
      <c r="D970" s="59">
        <v>1</v>
      </c>
    </row>
    <row r="971" spans="1:4" x14ac:dyDescent="0.2">
      <c r="A971" s="62" t="s">
        <v>2036</v>
      </c>
      <c r="B971" s="62" t="s">
        <v>2037</v>
      </c>
      <c r="C971" s="58" t="s">
        <v>1874</v>
      </c>
      <c r="D971" s="59" t="s">
        <v>331</v>
      </c>
    </row>
    <row r="972" spans="1:4" x14ac:dyDescent="0.2">
      <c r="A972" s="62" t="s">
        <v>2038</v>
      </c>
      <c r="B972" s="62" t="s">
        <v>2039</v>
      </c>
      <c r="C972" s="58" t="s">
        <v>1870</v>
      </c>
      <c r="D972" s="59">
        <v>2</v>
      </c>
    </row>
    <row r="973" spans="1:4" x14ac:dyDescent="0.2">
      <c r="A973" s="62" t="s">
        <v>2038</v>
      </c>
      <c r="B973" s="62" t="s">
        <v>2040</v>
      </c>
      <c r="C973" s="58" t="s">
        <v>1870</v>
      </c>
      <c r="D973" s="59">
        <v>1</v>
      </c>
    </row>
    <row r="974" spans="1:4" x14ac:dyDescent="0.2">
      <c r="A974" s="62" t="s">
        <v>2041</v>
      </c>
      <c r="B974" s="62" t="s">
        <v>2042</v>
      </c>
      <c r="C974" s="58" t="s">
        <v>1874</v>
      </c>
      <c r="D974" s="59" t="s">
        <v>331</v>
      </c>
    </row>
    <row r="975" spans="1:4" x14ac:dyDescent="0.2">
      <c r="A975" s="62" t="s">
        <v>2043</v>
      </c>
      <c r="B975" s="62" t="s">
        <v>2044</v>
      </c>
      <c r="C975" s="58" t="s">
        <v>1870</v>
      </c>
      <c r="D975" s="59">
        <v>2</v>
      </c>
    </row>
    <row r="976" spans="1:4" x14ac:dyDescent="0.2">
      <c r="A976" s="62" t="s">
        <v>2043</v>
      </c>
      <c r="B976" s="62" t="s">
        <v>2045</v>
      </c>
      <c r="C976" s="58" t="s">
        <v>1870</v>
      </c>
      <c r="D976" s="59">
        <v>1</v>
      </c>
    </row>
    <row r="977" spans="1:4" x14ac:dyDescent="0.2">
      <c r="A977" s="62" t="s">
        <v>2046</v>
      </c>
      <c r="B977" s="62" t="s">
        <v>2047</v>
      </c>
      <c r="C977" s="58" t="s">
        <v>1874</v>
      </c>
      <c r="D977" s="59" t="s">
        <v>331</v>
      </c>
    </row>
    <row r="978" spans="1:4" x14ac:dyDescent="0.2">
      <c r="A978" s="62" t="s">
        <v>2048</v>
      </c>
      <c r="B978" s="62" t="s">
        <v>2049</v>
      </c>
      <c r="C978" s="58" t="s">
        <v>1870</v>
      </c>
      <c r="D978" s="59">
        <v>2</v>
      </c>
    </row>
    <row r="979" spans="1:4" x14ac:dyDescent="0.2">
      <c r="A979" s="62" t="s">
        <v>2048</v>
      </c>
      <c r="B979" s="62" t="s">
        <v>2050</v>
      </c>
      <c r="C979" s="58" t="s">
        <v>1870</v>
      </c>
      <c r="D979" s="59">
        <v>1</v>
      </c>
    </row>
    <row r="980" spans="1:4" x14ac:dyDescent="0.2">
      <c r="A980" s="62" t="s">
        <v>2051</v>
      </c>
      <c r="B980" s="62" t="s">
        <v>2052</v>
      </c>
      <c r="C980" s="58" t="s">
        <v>1874</v>
      </c>
      <c r="D980" s="59" t="s">
        <v>331</v>
      </c>
    </row>
    <row r="981" spans="1:4" x14ac:dyDescent="0.2">
      <c r="A981" s="62" t="s">
        <v>2053</v>
      </c>
      <c r="B981" s="62" t="s">
        <v>2054</v>
      </c>
      <c r="C981" s="58" t="s">
        <v>1870</v>
      </c>
      <c r="D981" s="59">
        <v>2</v>
      </c>
    </row>
    <row r="982" spans="1:4" x14ac:dyDescent="0.2">
      <c r="A982" s="62" t="s">
        <v>2053</v>
      </c>
      <c r="B982" s="62" t="s">
        <v>2055</v>
      </c>
      <c r="C982" s="58" t="s">
        <v>1870</v>
      </c>
      <c r="D982" s="59">
        <v>1</v>
      </c>
    </row>
    <row r="983" spans="1:4" x14ac:dyDescent="0.2">
      <c r="A983" s="62" t="s">
        <v>2056</v>
      </c>
      <c r="B983" s="62" t="s">
        <v>2057</v>
      </c>
      <c r="C983" s="58" t="s">
        <v>1874</v>
      </c>
      <c r="D983" s="59" t="s">
        <v>331</v>
      </c>
    </row>
    <row r="984" spans="1:4" x14ac:dyDescent="0.2">
      <c r="A984" s="62" t="s">
        <v>2058</v>
      </c>
      <c r="B984" s="62" t="s">
        <v>2059</v>
      </c>
      <c r="C984" s="58" t="s">
        <v>1870</v>
      </c>
      <c r="D984" s="59">
        <v>2</v>
      </c>
    </row>
    <row r="985" spans="1:4" x14ac:dyDescent="0.2">
      <c r="A985" s="62" t="s">
        <v>2058</v>
      </c>
      <c r="B985" s="62" t="s">
        <v>2060</v>
      </c>
      <c r="C985" s="58" t="s">
        <v>1870</v>
      </c>
      <c r="D985" s="59">
        <v>1</v>
      </c>
    </row>
    <row r="986" spans="1:4" x14ac:dyDescent="0.2">
      <c r="A986" s="62" t="s">
        <v>2061</v>
      </c>
      <c r="B986" s="62" t="s">
        <v>2062</v>
      </c>
      <c r="C986" s="58" t="s">
        <v>1874</v>
      </c>
      <c r="D986" s="59" t="s">
        <v>331</v>
      </c>
    </row>
    <row r="987" spans="1:4" x14ac:dyDescent="0.2">
      <c r="A987" s="62" t="s">
        <v>2063</v>
      </c>
      <c r="B987" s="62" t="s">
        <v>2064</v>
      </c>
      <c r="C987" s="58" t="s">
        <v>1870</v>
      </c>
      <c r="D987" s="59">
        <v>2</v>
      </c>
    </row>
    <row r="988" spans="1:4" x14ac:dyDescent="0.2">
      <c r="A988" s="62" t="s">
        <v>2063</v>
      </c>
      <c r="B988" s="62" t="s">
        <v>2065</v>
      </c>
      <c r="C988" s="58" t="s">
        <v>1870</v>
      </c>
      <c r="D988" s="59">
        <v>1</v>
      </c>
    </row>
    <row r="989" spans="1:4" x14ac:dyDescent="0.2">
      <c r="A989" s="62" t="s">
        <v>2066</v>
      </c>
      <c r="B989" s="62" t="s">
        <v>2067</v>
      </c>
      <c r="C989" s="58" t="s">
        <v>1874</v>
      </c>
      <c r="D989" s="59" t="s">
        <v>331</v>
      </c>
    </row>
    <row r="990" spans="1:4" x14ac:dyDescent="0.2">
      <c r="A990" s="62" t="s">
        <v>2068</v>
      </c>
      <c r="B990" s="62" t="s">
        <v>2069</v>
      </c>
      <c r="C990" s="58" t="s">
        <v>1870</v>
      </c>
      <c r="D990" s="59">
        <v>2</v>
      </c>
    </row>
    <row r="991" spans="1:4" x14ac:dyDescent="0.2">
      <c r="A991" s="62" t="s">
        <v>2068</v>
      </c>
      <c r="B991" s="62" t="s">
        <v>2070</v>
      </c>
      <c r="C991" s="58" t="s">
        <v>1870</v>
      </c>
      <c r="D991" s="59">
        <v>1</v>
      </c>
    </row>
    <row r="992" spans="1:4" x14ac:dyDescent="0.2">
      <c r="A992" s="62" t="s">
        <v>2071</v>
      </c>
      <c r="B992" s="62" t="s">
        <v>2072</v>
      </c>
      <c r="C992" s="58" t="s">
        <v>1874</v>
      </c>
      <c r="D992" s="59" t="s">
        <v>331</v>
      </c>
    </row>
    <row r="993" spans="1:4" x14ac:dyDescent="0.2">
      <c r="A993" s="62" t="s">
        <v>2073</v>
      </c>
      <c r="B993" s="62" t="s">
        <v>2074</v>
      </c>
      <c r="C993" s="58" t="s">
        <v>1870</v>
      </c>
      <c r="D993" s="59">
        <v>2</v>
      </c>
    </row>
    <row r="994" spans="1:4" x14ac:dyDescent="0.2">
      <c r="A994" s="62" t="s">
        <v>2073</v>
      </c>
      <c r="B994" s="62" t="s">
        <v>2075</v>
      </c>
      <c r="C994" s="58" t="s">
        <v>1870</v>
      </c>
      <c r="D994" s="59">
        <v>1</v>
      </c>
    </row>
    <row r="995" spans="1:4" x14ac:dyDescent="0.2">
      <c r="A995" s="62" t="s">
        <v>2076</v>
      </c>
      <c r="B995" s="62" t="s">
        <v>2077</v>
      </c>
      <c r="C995" s="58" t="s">
        <v>1874</v>
      </c>
      <c r="D995" s="59" t="s">
        <v>331</v>
      </c>
    </row>
    <row r="996" spans="1:4" x14ac:dyDescent="0.2">
      <c r="A996" s="62" t="s">
        <v>2078</v>
      </c>
      <c r="B996" s="62" t="s">
        <v>2079</v>
      </c>
      <c r="C996" s="58" t="s">
        <v>1870</v>
      </c>
      <c r="D996" s="59">
        <v>2</v>
      </c>
    </row>
    <row r="997" spans="1:4" x14ac:dyDescent="0.2">
      <c r="A997" s="62" t="s">
        <v>2078</v>
      </c>
      <c r="B997" s="62" t="s">
        <v>2080</v>
      </c>
      <c r="C997" s="58" t="s">
        <v>1870</v>
      </c>
      <c r="D997" s="59">
        <v>1</v>
      </c>
    </row>
    <row r="998" spans="1:4" x14ac:dyDescent="0.2">
      <c r="A998" s="62" t="s">
        <v>2081</v>
      </c>
      <c r="B998" s="62" t="s">
        <v>2082</v>
      </c>
      <c r="C998" s="58" t="s">
        <v>1874</v>
      </c>
      <c r="D998" s="59" t="s">
        <v>331</v>
      </c>
    </row>
    <row r="999" spans="1:4" x14ac:dyDescent="0.2">
      <c r="A999" s="62" t="s">
        <v>2083</v>
      </c>
      <c r="B999" s="62" t="s">
        <v>2084</v>
      </c>
      <c r="C999" s="58" t="s">
        <v>1870</v>
      </c>
      <c r="D999" s="59">
        <v>2</v>
      </c>
    </row>
    <row r="1000" spans="1:4" x14ac:dyDescent="0.2">
      <c r="A1000" s="62" t="s">
        <v>2083</v>
      </c>
      <c r="B1000" s="62" t="s">
        <v>2085</v>
      </c>
      <c r="C1000" s="58" t="s">
        <v>1870</v>
      </c>
      <c r="D1000" s="59">
        <v>1</v>
      </c>
    </row>
    <row r="1001" spans="1:4" x14ac:dyDescent="0.2">
      <c r="A1001" s="62" t="s">
        <v>2086</v>
      </c>
      <c r="B1001" s="62" t="s">
        <v>2087</v>
      </c>
      <c r="C1001" s="58" t="s">
        <v>1874</v>
      </c>
      <c r="D1001" s="59" t="s">
        <v>331</v>
      </c>
    </row>
    <row r="1002" spans="1:4" x14ac:dyDescent="0.2">
      <c r="A1002" s="62" t="s">
        <v>2088</v>
      </c>
      <c r="B1002" s="62" t="s">
        <v>2089</v>
      </c>
      <c r="C1002" s="58" t="s">
        <v>1870</v>
      </c>
      <c r="D1002" s="59">
        <v>2</v>
      </c>
    </row>
    <row r="1003" spans="1:4" x14ac:dyDescent="0.2">
      <c r="A1003" s="62" t="s">
        <v>2088</v>
      </c>
      <c r="B1003" s="62" t="s">
        <v>2090</v>
      </c>
      <c r="C1003" s="58" t="s">
        <v>1870</v>
      </c>
      <c r="D1003" s="59">
        <v>1</v>
      </c>
    </row>
    <row r="1004" spans="1:4" x14ac:dyDescent="0.2">
      <c r="A1004" s="62" t="s">
        <v>2091</v>
      </c>
      <c r="B1004" s="62" t="s">
        <v>2092</v>
      </c>
      <c r="C1004" s="58" t="s">
        <v>1874</v>
      </c>
      <c r="D1004" s="59" t="s">
        <v>331</v>
      </c>
    </row>
    <row r="1005" spans="1:4" x14ac:dyDescent="0.2">
      <c r="A1005" s="62" t="s">
        <v>2093</v>
      </c>
      <c r="B1005" s="62" t="s">
        <v>2094</v>
      </c>
      <c r="C1005" s="58" t="s">
        <v>1870</v>
      </c>
      <c r="D1005" s="59">
        <v>2</v>
      </c>
    </row>
    <row r="1006" spans="1:4" x14ac:dyDescent="0.2">
      <c r="A1006" s="62" t="s">
        <v>2093</v>
      </c>
      <c r="B1006" s="62" t="s">
        <v>2095</v>
      </c>
      <c r="C1006" s="58" t="s">
        <v>1870</v>
      </c>
      <c r="D1006" s="59">
        <v>1</v>
      </c>
    </row>
    <row r="1007" spans="1:4" x14ac:dyDescent="0.2">
      <c r="A1007" s="62" t="s">
        <v>2096</v>
      </c>
      <c r="B1007" s="62" t="s">
        <v>2097</v>
      </c>
      <c r="C1007" s="58" t="s">
        <v>1874</v>
      </c>
      <c r="D1007" s="59" t="s">
        <v>331</v>
      </c>
    </row>
    <row r="1008" spans="1:4" x14ac:dyDescent="0.2">
      <c r="A1008" s="62" t="s">
        <v>2098</v>
      </c>
      <c r="B1008" s="62" t="s">
        <v>2099</v>
      </c>
      <c r="C1008" s="58" t="s">
        <v>1874</v>
      </c>
      <c r="D1008" s="59" t="s">
        <v>331</v>
      </c>
    </row>
    <row r="1009" spans="1:4" x14ac:dyDescent="0.2">
      <c r="A1009" s="62" t="s">
        <v>2100</v>
      </c>
      <c r="B1009" s="62" t="s">
        <v>2101</v>
      </c>
      <c r="C1009" s="58" t="s">
        <v>1874</v>
      </c>
      <c r="D1009" s="59" t="s">
        <v>331</v>
      </c>
    </row>
    <row r="1010" spans="1:4" x14ac:dyDescent="0.2">
      <c r="A1010" s="62" t="s">
        <v>2102</v>
      </c>
      <c r="B1010" s="62" t="s">
        <v>2103</v>
      </c>
      <c r="C1010" s="58" t="s">
        <v>1874</v>
      </c>
      <c r="D1010" s="59" t="s">
        <v>331</v>
      </c>
    </row>
    <row r="1011" spans="1:4" x14ac:dyDescent="0.2">
      <c r="A1011" s="62" t="s">
        <v>2104</v>
      </c>
      <c r="B1011" s="62" t="s">
        <v>2105</v>
      </c>
      <c r="C1011" s="58" t="s">
        <v>1547</v>
      </c>
      <c r="D1011" s="59" t="s">
        <v>331</v>
      </c>
    </row>
    <row r="1012" spans="1:4" x14ac:dyDescent="0.2">
      <c r="A1012" s="62" t="s">
        <v>2106</v>
      </c>
      <c r="B1012" s="62" t="s">
        <v>2107</v>
      </c>
      <c r="C1012" s="58" t="s">
        <v>1547</v>
      </c>
      <c r="D1012" s="59" t="s">
        <v>331</v>
      </c>
    </row>
    <row r="1013" spans="1:4" x14ac:dyDescent="0.2">
      <c r="A1013" s="62" t="s">
        <v>2108</v>
      </c>
      <c r="B1013" s="62" t="s">
        <v>2109</v>
      </c>
      <c r="C1013" s="58" t="s">
        <v>1547</v>
      </c>
      <c r="D1013" s="59" t="s">
        <v>331</v>
      </c>
    </row>
    <row r="1014" spans="1:4" x14ac:dyDescent="0.2">
      <c r="A1014" s="62" t="s">
        <v>2110</v>
      </c>
      <c r="B1014" s="62" t="s">
        <v>2111</v>
      </c>
      <c r="C1014" s="58" t="s">
        <v>1874</v>
      </c>
      <c r="D1014" s="59" t="s">
        <v>331</v>
      </c>
    </row>
    <row r="1015" spans="1:4" x14ac:dyDescent="0.2">
      <c r="A1015" s="62" t="s">
        <v>2112</v>
      </c>
      <c r="B1015" s="62" t="s">
        <v>2113</v>
      </c>
      <c r="C1015" s="58" t="s">
        <v>1874</v>
      </c>
      <c r="D1015" s="59" t="s">
        <v>331</v>
      </c>
    </row>
    <row r="1016" spans="1:4" x14ac:dyDescent="0.2">
      <c r="A1016" s="62" t="s">
        <v>2114</v>
      </c>
      <c r="B1016" s="62" t="s">
        <v>2115</v>
      </c>
      <c r="C1016" s="58" t="s">
        <v>2116</v>
      </c>
      <c r="D1016" s="59" t="s">
        <v>331</v>
      </c>
    </row>
    <row r="1017" spans="1:4" x14ac:dyDescent="0.2">
      <c r="A1017" s="62" t="s">
        <v>2117</v>
      </c>
      <c r="B1017" s="62" t="s">
        <v>2118</v>
      </c>
      <c r="C1017" s="58" t="s">
        <v>2116</v>
      </c>
      <c r="D1017" s="59" t="s">
        <v>331</v>
      </c>
    </row>
    <row r="1018" spans="1:4" x14ac:dyDescent="0.2">
      <c r="A1018" s="62" t="s">
        <v>2119</v>
      </c>
      <c r="B1018" s="62" t="s">
        <v>2120</v>
      </c>
      <c r="C1018" s="58" t="s">
        <v>2116</v>
      </c>
      <c r="D1018" s="59" t="s">
        <v>331</v>
      </c>
    </row>
    <row r="1019" spans="1:4" x14ac:dyDescent="0.2">
      <c r="A1019" s="62" t="s">
        <v>2121</v>
      </c>
      <c r="B1019" s="62" t="s">
        <v>2122</v>
      </c>
      <c r="C1019" s="58" t="s">
        <v>2116</v>
      </c>
      <c r="D1019" s="59" t="s">
        <v>331</v>
      </c>
    </row>
    <row r="1020" spans="1:4" x14ac:dyDescent="0.2">
      <c r="A1020" s="62" t="s">
        <v>2123</v>
      </c>
      <c r="B1020" s="62" t="s">
        <v>2124</v>
      </c>
      <c r="C1020" s="58" t="s">
        <v>2116</v>
      </c>
      <c r="D1020" s="59" t="s">
        <v>331</v>
      </c>
    </row>
    <row r="1021" spans="1:4" x14ac:dyDescent="0.2">
      <c r="A1021" s="62" t="s">
        <v>2125</v>
      </c>
      <c r="B1021" s="62" t="s">
        <v>2126</v>
      </c>
      <c r="C1021" s="58" t="s">
        <v>2127</v>
      </c>
      <c r="D1021" s="59" t="s">
        <v>331</v>
      </c>
    </row>
    <row r="1022" spans="1:4" x14ac:dyDescent="0.2">
      <c r="A1022" s="62" t="s">
        <v>2128</v>
      </c>
      <c r="B1022" s="62" t="s">
        <v>2129</v>
      </c>
      <c r="C1022" s="58" t="s">
        <v>2127</v>
      </c>
      <c r="D1022" s="59" t="s">
        <v>331</v>
      </c>
    </row>
    <row r="1023" spans="1:4" x14ac:dyDescent="0.2">
      <c r="A1023" s="62" t="s">
        <v>2130</v>
      </c>
      <c r="B1023" s="62" t="s">
        <v>2131</v>
      </c>
      <c r="C1023" s="58" t="s">
        <v>2127</v>
      </c>
      <c r="D1023" s="59" t="s">
        <v>331</v>
      </c>
    </row>
    <row r="1024" spans="1:4" x14ac:dyDescent="0.2">
      <c r="A1024" s="62" t="s">
        <v>2132</v>
      </c>
      <c r="B1024" s="62" t="s">
        <v>2133</v>
      </c>
      <c r="C1024" s="58" t="s">
        <v>2134</v>
      </c>
      <c r="D1024" s="59" t="s">
        <v>331</v>
      </c>
    </row>
    <row r="1025" spans="1:4" x14ac:dyDescent="0.2">
      <c r="A1025" s="62" t="s">
        <v>2135</v>
      </c>
      <c r="B1025" s="62" t="s">
        <v>2136</v>
      </c>
      <c r="C1025" s="58" t="s">
        <v>2134</v>
      </c>
      <c r="D1025" s="59" t="s">
        <v>331</v>
      </c>
    </row>
    <row r="1026" spans="1:4" x14ac:dyDescent="0.2">
      <c r="A1026" s="62" t="s">
        <v>2137</v>
      </c>
      <c r="B1026" s="62" t="s">
        <v>2138</v>
      </c>
      <c r="C1026" s="58" t="s">
        <v>2134</v>
      </c>
      <c r="D1026" s="59" t="s">
        <v>331</v>
      </c>
    </row>
    <row r="1027" spans="1:4" x14ac:dyDescent="0.2">
      <c r="A1027" s="62" t="s">
        <v>2139</v>
      </c>
      <c r="B1027" s="62" t="s">
        <v>2140</v>
      </c>
      <c r="C1027" s="58" t="s">
        <v>2134</v>
      </c>
      <c r="D1027" s="59" t="s">
        <v>331</v>
      </c>
    </row>
    <row r="1028" spans="1:4" x14ac:dyDescent="0.2">
      <c r="A1028" s="62" t="s">
        <v>2141</v>
      </c>
      <c r="B1028" s="62" t="s">
        <v>2142</v>
      </c>
      <c r="C1028" s="58" t="s">
        <v>2134</v>
      </c>
      <c r="D1028" s="59" t="s">
        <v>331</v>
      </c>
    </row>
    <row r="1029" spans="1:4" x14ac:dyDescent="0.2">
      <c r="A1029" s="62" t="s">
        <v>2143</v>
      </c>
      <c r="B1029" s="62" t="s">
        <v>2144</v>
      </c>
      <c r="C1029" s="58" t="s">
        <v>2134</v>
      </c>
      <c r="D1029" s="59" t="s">
        <v>331</v>
      </c>
    </row>
    <row r="1030" spans="1:4" x14ac:dyDescent="0.2">
      <c r="A1030" s="62" t="s">
        <v>2145</v>
      </c>
      <c r="B1030" s="62" t="s">
        <v>2146</v>
      </c>
      <c r="C1030" s="58" t="s">
        <v>2134</v>
      </c>
      <c r="D1030" s="59" t="s">
        <v>331</v>
      </c>
    </row>
    <row r="1031" spans="1:4" x14ac:dyDescent="0.2">
      <c r="A1031" s="62" t="s">
        <v>2147</v>
      </c>
      <c r="B1031" s="62" t="s">
        <v>2148</v>
      </c>
      <c r="C1031" s="58" t="s">
        <v>2149</v>
      </c>
      <c r="D1031" s="59">
        <v>1</v>
      </c>
    </row>
    <row r="1032" spans="1:4" x14ac:dyDescent="0.2">
      <c r="A1032" s="62" t="s">
        <v>2150</v>
      </c>
      <c r="B1032" s="62" t="s">
        <v>2151</v>
      </c>
      <c r="C1032" s="58" t="s">
        <v>1547</v>
      </c>
      <c r="D1032" s="59">
        <v>2</v>
      </c>
    </row>
    <row r="1033" spans="1:4" x14ac:dyDescent="0.2">
      <c r="A1033" s="62" t="s">
        <v>2150</v>
      </c>
      <c r="B1033" s="62" t="s">
        <v>2152</v>
      </c>
      <c r="C1033" s="58" t="s">
        <v>1547</v>
      </c>
      <c r="D1033" s="59">
        <v>1</v>
      </c>
    </row>
    <row r="1034" spans="1:4" x14ac:dyDescent="0.2">
      <c r="A1034" s="62" t="s">
        <v>2153</v>
      </c>
      <c r="B1034" s="62" t="s">
        <v>2154</v>
      </c>
      <c r="C1034" s="58" t="s">
        <v>1547</v>
      </c>
      <c r="D1034" s="59" t="s">
        <v>331</v>
      </c>
    </row>
    <row r="1035" spans="1:4" x14ac:dyDescent="0.2">
      <c r="A1035" s="62" t="s">
        <v>2153</v>
      </c>
      <c r="B1035" s="62" t="s">
        <v>2155</v>
      </c>
      <c r="C1035" s="58" t="s">
        <v>1547</v>
      </c>
      <c r="D1035" s="59" t="s">
        <v>331</v>
      </c>
    </row>
    <row r="1036" spans="1:4" x14ac:dyDescent="0.2">
      <c r="A1036" s="62" t="s">
        <v>2156</v>
      </c>
      <c r="B1036" s="62" t="s">
        <v>2157</v>
      </c>
      <c r="C1036" s="58" t="s">
        <v>1547</v>
      </c>
      <c r="D1036" s="59" t="s">
        <v>331</v>
      </c>
    </row>
    <row r="1037" spans="1:4" x14ac:dyDescent="0.2">
      <c r="A1037" s="62" t="s">
        <v>2156</v>
      </c>
      <c r="B1037" s="62" t="s">
        <v>2158</v>
      </c>
      <c r="C1037" s="58" t="s">
        <v>1547</v>
      </c>
      <c r="D1037" s="59" t="s">
        <v>331</v>
      </c>
    </row>
    <row r="1038" spans="1:4" x14ac:dyDescent="0.2">
      <c r="A1038" s="62" t="s">
        <v>2159</v>
      </c>
      <c r="B1038" s="62" t="s">
        <v>2160</v>
      </c>
      <c r="C1038" s="58" t="s">
        <v>1145</v>
      </c>
      <c r="D1038" s="59">
        <v>1</v>
      </c>
    </row>
    <row r="1039" spans="1:4" x14ac:dyDescent="0.2">
      <c r="A1039" s="62" t="s">
        <v>2159</v>
      </c>
      <c r="B1039" s="62" t="s">
        <v>2161</v>
      </c>
      <c r="C1039" s="58" t="s">
        <v>1145</v>
      </c>
      <c r="D1039" s="59">
        <v>1</v>
      </c>
    </row>
    <row r="1040" spans="1:4" x14ac:dyDescent="0.2">
      <c r="A1040" s="62" t="s">
        <v>2162</v>
      </c>
      <c r="B1040" s="62" t="s">
        <v>1004</v>
      </c>
      <c r="C1040" s="58" t="s">
        <v>2163</v>
      </c>
      <c r="D1040" s="59">
        <v>1</v>
      </c>
    </row>
    <row r="1041" spans="1:4" x14ac:dyDescent="0.2">
      <c r="A1041" s="62" t="s">
        <v>2162</v>
      </c>
      <c r="B1041" s="62" t="s">
        <v>2094</v>
      </c>
      <c r="C1041" s="58" t="s">
        <v>2163</v>
      </c>
      <c r="D1041" s="59">
        <v>2</v>
      </c>
    </row>
    <row r="1042" spans="1:4" x14ac:dyDescent="0.2">
      <c r="A1042" s="62" t="s">
        <v>2164</v>
      </c>
      <c r="B1042" s="62" t="s">
        <v>1004</v>
      </c>
      <c r="C1042" s="58" t="s">
        <v>2163</v>
      </c>
      <c r="D1042" s="59">
        <v>1</v>
      </c>
    </row>
    <row r="1043" spans="1:4" x14ac:dyDescent="0.2">
      <c r="A1043" s="62" t="s">
        <v>2164</v>
      </c>
      <c r="B1043" s="62" t="s">
        <v>2094</v>
      </c>
      <c r="C1043" s="58" t="s">
        <v>2163</v>
      </c>
      <c r="D1043" s="59">
        <v>2</v>
      </c>
    </row>
    <row r="1044" spans="1:4" x14ac:dyDescent="0.2">
      <c r="A1044" s="62" t="s">
        <v>2165</v>
      </c>
      <c r="B1044" s="62" t="s">
        <v>2166</v>
      </c>
      <c r="C1044" s="58" t="s">
        <v>1366</v>
      </c>
      <c r="D1044" s="59">
        <v>1</v>
      </c>
    </row>
    <row r="1045" spans="1:4" x14ac:dyDescent="0.2">
      <c r="A1045" s="62" t="s">
        <v>2167</v>
      </c>
      <c r="B1045" s="62" t="s">
        <v>2168</v>
      </c>
      <c r="C1045" s="58" t="s">
        <v>1366</v>
      </c>
      <c r="D1045" s="59">
        <v>1</v>
      </c>
    </row>
    <row r="1046" spans="1:4" x14ac:dyDescent="0.2">
      <c r="A1046" s="62" t="s">
        <v>2169</v>
      </c>
      <c r="B1046" s="62" t="s">
        <v>2170</v>
      </c>
      <c r="C1046" s="58" t="s">
        <v>1366</v>
      </c>
      <c r="D1046" s="59">
        <v>1</v>
      </c>
    </row>
    <row r="1047" spans="1:4" x14ac:dyDescent="0.2">
      <c r="A1047" s="62" t="s">
        <v>2171</v>
      </c>
      <c r="B1047" s="62" t="s">
        <v>1469</v>
      </c>
      <c r="C1047" s="58" t="s">
        <v>2172</v>
      </c>
      <c r="D1047" s="59" t="s">
        <v>1468</v>
      </c>
    </row>
    <row r="1048" spans="1:4" x14ac:dyDescent="0.2">
      <c r="A1048" s="62" t="s">
        <v>2171</v>
      </c>
      <c r="B1048" s="62" t="s">
        <v>2173</v>
      </c>
      <c r="C1048" s="58" t="s">
        <v>2172</v>
      </c>
      <c r="D1048" s="59" t="s">
        <v>1468</v>
      </c>
    </row>
    <row r="1049" spans="1:4" x14ac:dyDescent="0.2">
      <c r="A1049" s="62" t="s">
        <v>2174</v>
      </c>
      <c r="B1049" s="62" t="s">
        <v>1473</v>
      </c>
      <c r="C1049" s="58" t="s">
        <v>1472</v>
      </c>
      <c r="D1049" s="59" t="s">
        <v>1468</v>
      </c>
    </row>
    <row r="1050" spans="1:4" x14ac:dyDescent="0.2">
      <c r="A1050" s="62" t="s">
        <v>2174</v>
      </c>
      <c r="B1050" s="62" t="s">
        <v>2175</v>
      </c>
      <c r="C1050" s="58" t="s">
        <v>1472</v>
      </c>
      <c r="D1050" s="59" t="s">
        <v>1468</v>
      </c>
    </row>
    <row r="1051" spans="1:4" x14ac:dyDescent="0.2">
      <c r="A1051" s="62" t="s">
        <v>2176</v>
      </c>
      <c r="B1051" s="62" t="s">
        <v>1481</v>
      </c>
      <c r="C1051" s="58" t="s">
        <v>1476</v>
      </c>
      <c r="D1051" s="59" t="s">
        <v>1468</v>
      </c>
    </row>
    <row r="1052" spans="1:4" x14ac:dyDescent="0.2">
      <c r="A1052" s="62" t="s">
        <v>2176</v>
      </c>
      <c r="B1052" s="62" t="s">
        <v>2177</v>
      </c>
      <c r="C1052" s="58" t="s">
        <v>1476</v>
      </c>
      <c r="D1052" s="59" t="s">
        <v>1468</v>
      </c>
    </row>
    <row r="1053" spans="1:4" x14ac:dyDescent="0.2">
      <c r="A1053" s="62" t="s">
        <v>2178</v>
      </c>
      <c r="B1053" s="62" t="s">
        <v>1477</v>
      </c>
      <c r="C1053" s="58" t="s">
        <v>1480</v>
      </c>
      <c r="D1053" s="59" t="s">
        <v>1468</v>
      </c>
    </row>
    <row r="1054" spans="1:4" x14ac:dyDescent="0.2">
      <c r="A1054" s="62" t="s">
        <v>2178</v>
      </c>
      <c r="B1054" s="62" t="s">
        <v>2179</v>
      </c>
      <c r="C1054" s="58" t="s">
        <v>1480</v>
      </c>
      <c r="D1054" s="59" t="s">
        <v>1468</v>
      </c>
    </row>
    <row r="1055" spans="1:4" x14ac:dyDescent="0.2">
      <c r="A1055" s="62" t="s">
        <v>2180</v>
      </c>
      <c r="B1055" s="62" t="s">
        <v>2181</v>
      </c>
      <c r="C1055" s="58" t="s">
        <v>2116</v>
      </c>
      <c r="D1055" s="59" t="s">
        <v>331</v>
      </c>
    </row>
    <row r="1056" spans="1:4" x14ac:dyDescent="0.2">
      <c r="A1056" s="62" t="s">
        <v>2182</v>
      </c>
      <c r="B1056" s="62" t="s">
        <v>2183</v>
      </c>
      <c r="C1056" s="58" t="s">
        <v>2116</v>
      </c>
      <c r="D1056" s="59" t="s">
        <v>331</v>
      </c>
    </row>
    <row r="1057" spans="1:4" x14ac:dyDescent="0.2">
      <c r="A1057" s="62" t="s">
        <v>2184</v>
      </c>
      <c r="B1057" s="62" t="s">
        <v>2185</v>
      </c>
      <c r="C1057" s="58" t="s">
        <v>2116</v>
      </c>
      <c r="D1057" s="59" t="s">
        <v>331</v>
      </c>
    </row>
    <row r="1058" spans="1:4" x14ac:dyDescent="0.2">
      <c r="A1058" s="62" t="s">
        <v>2186</v>
      </c>
      <c r="B1058" s="62" t="s">
        <v>1017</v>
      </c>
      <c r="C1058" s="58" t="s">
        <v>2187</v>
      </c>
      <c r="D1058" s="59">
        <v>2</v>
      </c>
    </row>
    <row r="1059" spans="1:4" x14ac:dyDescent="0.2">
      <c r="A1059" s="62" t="s">
        <v>2186</v>
      </c>
      <c r="B1059" s="62" t="s">
        <v>2188</v>
      </c>
      <c r="C1059" s="58" t="s">
        <v>2187</v>
      </c>
      <c r="D1059" s="59">
        <v>1</v>
      </c>
    </row>
    <row r="1060" spans="1:4" x14ac:dyDescent="0.2">
      <c r="A1060" s="62" t="s">
        <v>2186</v>
      </c>
      <c r="B1060" s="62" t="s">
        <v>2189</v>
      </c>
      <c r="C1060" s="58" t="s">
        <v>2187</v>
      </c>
      <c r="D1060" s="59">
        <v>1</v>
      </c>
    </row>
    <row r="1061" spans="1:4" x14ac:dyDescent="0.2">
      <c r="A1061" s="62" t="s">
        <v>2186</v>
      </c>
      <c r="B1061" s="62" t="s">
        <v>2190</v>
      </c>
      <c r="C1061" s="58" t="s">
        <v>2187</v>
      </c>
      <c r="D1061" s="59">
        <v>1</v>
      </c>
    </row>
    <row r="1062" spans="1:4" x14ac:dyDescent="0.2">
      <c r="A1062" s="62" t="s">
        <v>2191</v>
      </c>
      <c r="B1062" s="62" t="s">
        <v>2192</v>
      </c>
      <c r="C1062" s="58" t="s">
        <v>1870</v>
      </c>
      <c r="D1062" s="59">
        <v>2</v>
      </c>
    </row>
    <row r="1063" spans="1:4" x14ac:dyDescent="0.2">
      <c r="A1063" s="62" t="s">
        <v>2191</v>
      </c>
      <c r="B1063" s="62" t="s">
        <v>2193</v>
      </c>
      <c r="C1063" s="58" t="s">
        <v>1870</v>
      </c>
      <c r="D1063" s="59">
        <v>1</v>
      </c>
    </row>
    <row r="1064" spans="1:4" x14ac:dyDescent="0.2">
      <c r="A1064" s="62" t="s">
        <v>2194</v>
      </c>
      <c r="B1064" s="62" t="s">
        <v>2195</v>
      </c>
      <c r="C1064" s="58" t="s">
        <v>1874</v>
      </c>
      <c r="D1064" s="59" t="s">
        <v>331</v>
      </c>
    </row>
    <row r="1065" spans="1:4" x14ac:dyDescent="0.2">
      <c r="A1065" s="62" t="s">
        <v>2196</v>
      </c>
      <c r="B1065" s="62" t="s">
        <v>2197</v>
      </c>
      <c r="C1065" s="58" t="s">
        <v>2198</v>
      </c>
      <c r="D1065" s="59" t="s">
        <v>1149</v>
      </c>
    </row>
    <row r="1066" spans="1:4" x14ac:dyDescent="0.2">
      <c r="A1066" s="62" t="s">
        <v>2196</v>
      </c>
      <c r="B1066" s="62" t="s">
        <v>2199</v>
      </c>
      <c r="C1066" s="58" t="s">
        <v>2198</v>
      </c>
      <c r="D1066" s="59" t="s">
        <v>1151</v>
      </c>
    </row>
    <row r="1067" spans="1:4" x14ac:dyDescent="0.2">
      <c r="A1067" s="62" t="s">
        <v>2200</v>
      </c>
      <c r="B1067" s="62" t="s">
        <v>2201</v>
      </c>
      <c r="C1067" s="58" t="s">
        <v>2198</v>
      </c>
      <c r="D1067" s="59">
        <v>1</v>
      </c>
    </row>
    <row r="1068" spans="1:4" x14ac:dyDescent="0.2">
      <c r="A1068" s="62" t="s">
        <v>2200</v>
      </c>
      <c r="B1068" s="62" t="s">
        <v>2202</v>
      </c>
      <c r="C1068" s="58" t="s">
        <v>2198</v>
      </c>
      <c r="D1068" s="59">
        <v>2</v>
      </c>
    </row>
    <row r="1069" spans="1:4" x14ac:dyDescent="0.2">
      <c r="A1069" s="62" t="s">
        <v>2203</v>
      </c>
      <c r="B1069" s="62" t="s">
        <v>2204</v>
      </c>
      <c r="C1069" s="58" t="s">
        <v>2198</v>
      </c>
      <c r="D1069" s="59">
        <v>2</v>
      </c>
    </row>
    <row r="1070" spans="1:4" x14ac:dyDescent="0.2">
      <c r="A1070" s="62" t="s">
        <v>2203</v>
      </c>
      <c r="B1070" s="62" t="s">
        <v>2205</v>
      </c>
      <c r="C1070" s="58" t="s">
        <v>2198</v>
      </c>
      <c r="D1070" s="59">
        <v>1</v>
      </c>
    </row>
    <row r="1071" spans="1:4" x14ac:dyDescent="0.2">
      <c r="A1071" s="62" t="s">
        <v>2206</v>
      </c>
      <c r="B1071" s="62" t="s">
        <v>2207</v>
      </c>
      <c r="C1071" s="58" t="s">
        <v>2198</v>
      </c>
      <c r="D1071" s="59">
        <v>2</v>
      </c>
    </row>
    <row r="1072" spans="1:4" x14ac:dyDescent="0.2">
      <c r="A1072" s="62" t="s">
        <v>2206</v>
      </c>
      <c r="B1072" s="62" t="s">
        <v>2208</v>
      </c>
      <c r="C1072" s="58" t="s">
        <v>2198</v>
      </c>
      <c r="D1072" s="59">
        <v>1</v>
      </c>
    </row>
    <row r="1073" spans="1:4" x14ac:dyDescent="0.2">
      <c r="A1073" s="62" t="s">
        <v>2209</v>
      </c>
      <c r="B1073" s="62" t="s">
        <v>2210</v>
      </c>
      <c r="C1073" s="58" t="s">
        <v>2198</v>
      </c>
      <c r="D1073" s="59">
        <v>2</v>
      </c>
    </row>
    <row r="1074" spans="1:4" x14ac:dyDescent="0.2">
      <c r="A1074" s="62" t="s">
        <v>2209</v>
      </c>
      <c r="B1074" s="62" t="s">
        <v>2211</v>
      </c>
      <c r="C1074" s="58" t="s">
        <v>2198</v>
      </c>
      <c r="D1074" s="59">
        <v>1</v>
      </c>
    </row>
    <row r="1075" spans="1:4" x14ac:dyDescent="0.2">
      <c r="A1075" s="62" t="s">
        <v>2212</v>
      </c>
      <c r="B1075" s="62" t="s">
        <v>2213</v>
      </c>
      <c r="C1075" s="58" t="s">
        <v>2214</v>
      </c>
      <c r="D1075" s="59" t="s">
        <v>1602</v>
      </c>
    </row>
    <row r="1076" spans="1:4" x14ac:dyDescent="0.2">
      <c r="A1076" s="62" t="s">
        <v>2215</v>
      </c>
      <c r="B1076" s="62" t="s">
        <v>2216</v>
      </c>
      <c r="C1076" s="58" t="s">
        <v>2217</v>
      </c>
      <c r="D1076" s="59" t="s">
        <v>1602</v>
      </c>
    </row>
    <row r="1077" spans="1:4" x14ac:dyDescent="0.2">
      <c r="A1077" s="62" t="s">
        <v>2218</v>
      </c>
      <c r="B1077" s="62" t="s">
        <v>2219</v>
      </c>
      <c r="C1077" s="58" t="s">
        <v>784</v>
      </c>
      <c r="D1077" s="59">
        <v>2</v>
      </c>
    </row>
    <row r="1078" spans="1:4" x14ac:dyDescent="0.2">
      <c r="A1078" s="62" t="s">
        <v>2218</v>
      </c>
      <c r="B1078" s="62" t="s">
        <v>2220</v>
      </c>
      <c r="C1078" s="58" t="s">
        <v>784</v>
      </c>
      <c r="D1078" s="59">
        <v>2</v>
      </c>
    </row>
    <row r="1079" spans="1:4" x14ac:dyDescent="0.2">
      <c r="A1079" s="62" t="s">
        <v>2221</v>
      </c>
      <c r="B1079" s="62" t="s">
        <v>2222</v>
      </c>
      <c r="C1079" s="58" t="s">
        <v>612</v>
      </c>
      <c r="D1079" s="59">
        <v>2</v>
      </c>
    </row>
    <row r="1080" spans="1:4" x14ac:dyDescent="0.2">
      <c r="A1080" s="62" t="s">
        <v>2221</v>
      </c>
      <c r="B1080" s="62" t="s">
        <v>2223</v>
      </c>
      <c r="C1080" s="58" t="s">
        <v>612</v>
      </c>
      <c r="D1080" s="59">
        <v>2</v>
      </c>
    </row>
    <row r="1081" spans="1:4" x14ac:dyDescent="0.2">
      <c r="A1081" s="62" t="s">
        <v>2224</v>
      </c>
      <c r="B1081" s="62" t="s">
        <v>2225</v>
      </c>
      <c r="C1081" s="58" t="s">
        <v>612</v>
      </c>
      <c r="D1081" s="59">
        <v>2</v>
      </c>
    </row>
    <row r="1082" spans="1:4" x14ac:dyDescent="0.2">
      <c r="A1082" s="62" t="s">
        <v>2224</v>
      </c>
      <c r="B1082" s="62" t="s">
        <v>2226</v>
      </c>
      <c r="C1082" s="58" t="s">
        <v>612</v>
      </c>
      <c r="D1082" s="59">
        <v>2</v>
      </c>
    </row>
    <row r="1083" spans="1:4" x14ac:dyDescent="0.2">
      <c r="A1083" s="62" t="s">
        <v>2227</v>
      </c>
      <c r="B1083" s="62" t="s">
        <v>2228</v>
      </c>
      <c r="C1083" s="58" t="s">
        <v>612</v>
      </c>
      <c r="D1083" s="59">
        <v>2</v>
      </c>
    </row>
    <row r="1084" spans="1:4" x14ac:dyDescent="0.2">
      <c r="A1084" s="62" t="s">
        <v>2227</v>
      </c>
      <c r="B1084" s="62" t="s">
        <v>2229</v>
      </c>
      <c r="C1084" s="58" t="s">
        <v>612</v>
      </c>
      <c r="D1084" s="59">
        <v>2</v>
      </c>
    </row>
    <row r="1085" spans="1:4" x14ac:dyDescent="0.2">
      <c r="A1085" s="62" t="s">
        <v>2230</v>
      </c>
      <c r="B1085" s="62" t="s">
        <v>2231</v>
      </c>
      <c r="C1085" s="58" t="s">
        <v>612</v>
      </c>
      <c r="D1085" s="59">
        <v>2</v>
      </c>
    </row>
    <row r="1086" spans="1:4" x14ac:dyDescent="0.2">
      <c r="A1086" s="62" t="s">
        <v>2230</v>
      </c>
      <c r="B1086" s="62" t="s">
        <v>2232</v>
      </c>
      <c r="C1086" s="58" t="s">
        <v>612</v>
      </c>
      <c r="D1086" s="59">
        <v>2</v>
      </c>
    </row>
    <row r="1087" spans="1:4" x14ac:dyDescent="0.2">
      <c r="A1087" s="62" t="s">
        <v>2233</v>
      </c>
      <c r="B1087" s="62" t="s">
        <v>2234</v>
      </c>
      <c r="C1087" s="58" t="s">
        <v>2235</v>
      </c>
      <c r="D1087" s="59">
        <v>2</v>
      </c>
    </row>
    <row r="1088" spans="1:4" x14ac:dyDescent="0.2">
      <c r="A1088" s="62" t="s">
        <v>2233</v>
      </c>
      <c r="B1088" s="62" t="s">
        <v>2236</v>
      </c>
      <c r="C1088" s="58" t="s">
        <v>2235</v>
      </c>
      <c r="D1088" s="59">
        <v>1</v>
      </c>
    </row>
    <row r="1089" spans="1:4" x14ac:dyDescent="0.2">
      <c r="A1089" s="62" t="s">
        <v>2233</v>
      </c>
      <c r="B1089" s="62" t="s">
        <v>2237</v>
      </c>
      <c r="C1089" s="58" t="s">
        <v>2235</v>
      </c>
      <c r="D1089" s="59">
        <v>1</v>
      </c>
    </row>
    <row r="1090" spans="1:4" x14ac:dyDescent="0.2">
      <c r="A1090" s="62" t="s">
        <v>2238</v>
      </c>
      <c r="B1090" s="62" t="s">
        <v>2239</v>
      </c>
      <c r="C1090" s="58" t="s">
        <v>2240</v>
      </c>
      <c r="D1090" s="59" t="s">
        <v>1149</v>
      </c>
    </row>
    <row r="1091" spans="1:4" x14ac:dyDescent="0.2">
      <c r="A1091" s="62" t="s">
        <v>2238</v>
      </c>
      <c r="B1091" s="62" t="s">
        <v>2241</v>
      </c>
      <c r="C1091" s="58" t="s">
        <v>2240</v>
      </c>
      <c r="D1091" s="59">
        <v>1</v>
      </c>
    </row>
    <row r="1092" spans="1:4" x14ac:dyDescent="0.2">
      <c r="A1092" s="62" t="s">
        <v>2242</v>
      </c>
      <c r="B1092" s="62" t="s">
        <v>2243</v>
      </c>
      <c r="C1092" s="58" t="s">
        <v>2244</v>
      </c>
      <c r="D1092" s="59">
        <v>1</v>
      </c>
    </row>
    <row r="1093" spans="1:4" x14ac:dyDescent="0.2">
      <c r="A1093" s="62" t="s">
        <v>2242</v>
      </c>
      <c r="B1093" s="62" t="s">
        <v>2245</v>
      </c>
      <c r="C1093" s="58" t="s">
        <v>2244</v>
      </c>
      <c r="D1093" s="59">
        <v>2</v>
      </c>
    </row>
    <row r="1094" spans="1:4" x14ac:dyDescent="0.2">
      <c r="A1094" s="62" t="s">
        <v>2246</v>
      </c>
      <c r="B1094" s="62" t="s">
        <v>2247</v>
      </c>
      <c r="C1094" s="58" t="s">
        <v>2248</v>
      </c>
      <c r="D1094" s="59">
        <v>2</v>
      </c>
    </row>
    <row r="1095" spans="1:4" x14ac:dyDescent="0.2">
      <c r="A1095" s="62" t="s">
        <v>2246</v>
      </c>
      <c r="B1095" s="62" t="s">
        <v>2249</v>
      </c>
      <c r="C1095" s="58" t="s">
        <v>2248</v>
      </c>
      <c r="D1095" s="59">
        <v>2</v>
      </c>
    </row>
    <row r="1096" spans="1:4" x14ac:dyDescent="0.2">
      <c r="A1096" s="62" t="s">
        <v>2246</v>
      </c>
      <c r="B1096" s="62" t="s">
        <v>2250</v>
      </c>
      <c r="C1096" s="58" t="s">
        <v>2248</v>
      </c>
      <c r="D1096" s="59">
        <v>1</v>
      </c>
    </row>
    <row r="1097" spans="1:4" x14ac:dyDescent="0.2">
      <c r="A1097" s="62" t="s">
        <v>2251</v>
      </c>
      <c r="B1097" s="62" t="s">
        <v>675</v>
      </c>
      <c r="C1097" s="58" t="s">
        <v>2252</v>
      </c>
      <c r="D1097" s="59" t="s">
        <v>331</v>
      </c>
    </row>
    <row r="1098" spans="1:4" x14ac:dyDescent="0.2">
      <c r="A1098" s="62" t="s">
        <v>2251</v>
      </c>
      <c r="B1098" s="62" t="s">
        <v>2253</v>
      </c>
      <c r="C1098" s="58" t="s">
        <v>2252</v>
      </c>
      <c r="D1098" s="59">
        <v>1</v>
      </c>
    </row>
    <row r="1099" spans="1:4" x14ac:dyDescent="0.2">
      <c r="A1099" s="62" t="s">
        <v>2251</v>
      </c>
      <c r="B1099" s="62" t="s">
        <v>2254</v>
      </c>
      <c r="C1099" s="58" t="s">
        <v>2252</v>
      </c>
      <c r="D1099" s="59">
        <v>2</v>
      </c>
    </row>
    <row r="1100" spans="1:4" x14ac:dyDescent="0.2">
      <c r="A1100" s="62" t="s">
        <v>2251</v>
      </c>
      <c r="B1100" s="62" t="s">
        <v>2255</v>
      </c>
      <c r="C1100" s="58" t="s">
        <v>2252</v>
      </c>
      <c r="D1100" s="59">
        <v>2</v>
      </c>
    </row>
    <row r="1101" spans="1:4" x14ac:dyDescent="0.2">
      <c r="A1101" s="62" t="s">
        <v>2256</v>
      </c>
      <c r="B1101" s="62" t="s">
        <v>976</v>
      </c>
      <c r="C1101" s="58" t="s">
        <v>2257</v>
      </c>
      <c r="D1101" s="59" t="s">
        <v>331</v>
      </c>
    </row>
    <row r="1102" spans="1:4" x14ac:dyDescent="0.2">
      <c r="A1102" s="62" t="s">
        <v>2256</v>
      </c>
      <c r="B1102" s="62" t="s">
        <v>2250</v>
      </c>
      <c r="C1102" s="58" t="s">
        <v>2257</v>
      </c>
      <c r="D1102" s="59">
        <v>1</v>
      </c>
    </row>
    <row r="1103" spans="1:4" x14ac:dyDescent="0.2">
      <c r="A1103" s="62" t="s">
        <v>2256</v>
      </c>
      <c r="B1103" s="62" t="s">
        <v>2258</v>
      </c>
      <c r="C1103" s="58" t="s">
        <v>2257</v>
      </c>
      <c r="D1103" s="59">
        <v>2</v>
      </c>
    </row>
    <row r="1104" spans="1:4" x14ac:dyDescent="0.2">
      <c r="A1104" s="62" t="s">
        <v>2256</v>
      </c>
      <c r="B1104" s="62" t="s">
        <v>2259</v>
      </c>
      <c r="C1104" s="58" t="s">
        <v>2257</v>
      </c>
      <c r="D1104" s="59">
        <v>1</v>
      </c>
    </row>
    <row r="1105" spans="1:4" x14ac:dyDescent="0.2">
      <c r="A1105" s="62" t="s">
        <v>2260</v>
      </c>
      <c r="B1105" s="62" t="s">
        <v>2259</v>
      </c>
      <c r="C1105" s="58" t="s">
        <v>2261</v>
      </c>
      <c r="D1105" s="59">
        <v>1</v>
      </c>
    </row>
    <row r="1106" spans="1:4" x14ac:dyDescent="0.2">
      <c r="A1106" s="62" t="s">
        <v>2260</v>
      </c>
      <c r="B1106" s="62" t="s">
        <v>2262</v>
      </c>
      <c r="C1106" s="58" t="s">
        <v>2261</v>
      </c>
      <c r="D1106" s="59">
        <v>2</v>
      </c>
    </row>
    <row r="1107" spans="1:4" x14ac:dyDescent="0.2">
      <c r="A1107" s="62" t="s">
        <v>2263</v>
      </c>
      <c r="B1107" s="62" t="s">
        <v>2264</v>
      </c>
      <c r="C1107" s="58" t="s">
        <v>2265</v>
      </c>
      <c r="D1107" s="59">
        <v>2</v>
      </c>
    </row>
    <row r="1108" spans="1:4" x14ac:dyDescent="0.2">
      <c r="A1108" s="62" t="s">
        <v>2263</v>
      </c>
      <c r="B1108" s="62" t="s">
        <v>2266</v>
      </c>
      <c r="C1108" s="58" t="s">
        <v>2265</v>
      </c>
      <c r="D1108" s="59">
        <v>1</v>
      </c>
    </row>
    <row r="1109" spans="1:4" x14ac:dyDescent="0.2">
      <c r="A1109" s="62" t="s">
        <v>2267</v>
      </c>
      <c r="B1109" s="62" t="s">
        <v>976</v>
      </c>
      <c r="C1109" s="58" t="s">
        <v>2268</v>
      </c>
      <c r="D1109" s="59" t="s">
        <v>331</v>
      </c>
    </row>
    <row r="1110" spans="1:4" x14ac:dyDescent="0.2">
      <c r="A1110" s="62" t="s">
        <v>2267</v>
      </c>
      <c r="B1110" s="62" t="s">
        <v>2259</v>
      </c>
      <c r="C1110" s="58" t="s">
        <v>2268</v>
      </c>
      <c r="D1110" s="59">
        <v>1</v>
      </c>
    </row>
    <row r="1111" spans="1:4" x14ac:dyDescent="0.2">
      <c r="A1111" s="62" t="s">
        <v>2267</v>
      </c>
      <c r="B1111" s="62" t="s">
        <v>2269</v>
      </c>
      <c r="C1111" s="58" t="s">
        <v>2268</v>
      </c>
      <c r="D1111" s="59">
        <v>2</v>
      </c>
    </row>
    <row r="1112" spans="1:4" x14ac:dyDescent="0.2">
      <c r="A1112" s="62" t="s">
        <v>2270</v>
      </c>
      <c r="B1112" s="62" t="s">
        <v>976</v>
      </c>
      <c r="C1112" s="58" t="s">
        <v>2271</v>
      </c>
      <c r="D1112" s="59" t="s">
        <v>331</v>
      </c>
    </row>
    <row r="1113" spans="1:4" x14ac:dyDescent="0.2">
      <c r="A1113" s="62" t="s">
        <v>2270</v>
      </c>
      <c r="B1113" s="62" t="s">
        <v>2266</v>
      </c>
      <c r="C1113" s="58" t="s">
        <v>2271</v>
      </c>
      <c r="D1113" s="59">
        <v>1</v>
      </c>
    </row>
    <row r="1114" spans="1:4" x14ac:dyDescent="0.2">
      <c r="A1114" s="62" t="s">
        <v>2270</v>
      </c>
      <c r="B1114" s="62" t="s">
        <v>2272</v>
      </c>
      <c r="C1114" s="58" t="s">
        <v>2271</v>
      </c>
      <c r="D1114" s="59">
        <v>2</v>
      </c>
    </row>
    <row r="1115" spans="1:4" x14ac:dyDescent="0.2">
      <c r="A1115" s="62" t="s">
        <v>2273</v>
      </c>
      <c r="B1115" s="62" t="s">
        <v>2250</v>
      </c>
      <c r="C1115" s="58" t="s">
        <v>2274</v>
      </c>
      <c r="D1115" s="59">
        <v>1</v>
      </c>
    </row>
    <row r="1116" spans="1:4" x14ac:dyDescent="0.2">
      <c r="A1116" s="62" t="s">
        <v>2273</v>
      </c>
      <c r="B1116" s="62" t="s">
        <v>2259</v>
      </c>
      <c r="C1116" s="58" t="s">
        <v>2274</v>
      </c>
      <c r="D1116" s="59">
        <v>1</v>
      </c>
    </row>
    <row r="1117" spans="1:4" x14ac:dyDescent="0.2">
      <c r="A1117" s="62" t="s">
        <v>2273</v>
      </c>
      <c r="B1117" s="62" t="s">
        <v>2275</v>
      </c>
      <c r="C1117" s="58" t="s">
        <v>2274</v>
      </c>
      <c r="D1117" s="59">
        <v>2</v>
      </c>
    </row>
    <row r="1118" spans="1:4" x14ac:dyDescent="0.2">
      <c r="A1118" s="62" t="s">
        <v>2276</v>
      </c>
      <c r="B1118" s="62" t="s">
        <v>2250</v>
      </c>
      <c r="C1118" s="58" t="s">
        <v>2277</v>
      </c>
      <c r="D1118" s="59">
        <v>1</v>
      </c>
    </row>
    <row r="1119" spans="1:4" x14ac:dyDescent="0.2">
      <c r="A1119" s="62" t="s">
        <v>2276</v>
      </c>
      <c r="B1119" s="62" t="s">
        <v>2266</v>
      </c>
      <c r="C1119" s="58" t="s">
        <v>2277</v>
      </c>
      <c r="D1119" s="59">
        <v>1</v>
      </c>
    </row>
    <row r="1120" spans="1:4" x14ac:dyDescent="0.2">
      <c r="A1120" s="62" t="s">
        <v>2276</v>
      </c>
      <c r="B1120" s="62" t="s">
        <v>2278</v>
      </c>
      <c r="C1120" s="58" t="s">
        <v>2277</v>
      </c>
      <c r="D1120" s="59">
        <v>2</v>
      </c>
    </row>
    <row r="1121" spans="1:4" x14ac:dyDescent="0.2">
      <c r="A1121" s="62" t="s">
        <v>2279</v>
      </c>
      <c r="B1121" s="62" t="s">
        <v>976</v>
      </c>
      <c r="C1121" s="58" t="s">
        <v>2280</v>
      </c>
      <c r="D1121" s="59" t="s">
        <v>331</v>
      </c>
    </row>
    <row r="1122" spans="1:4" x14ac:dyDescent="0.2">
      <c r="A1122" s="62" t="s">
        <v>2279</v>
      </c>
      <c r="B1122" s="62" t="s">
        <v>2250</v>
      </c>
      <c r="C1122" s="58" t="s">
        <v>2280</v>
      </c>
      <c r="D1122" s="59">
        <v>1</v>
      </c>
    </row>
    <row r="1123" spans="1:4" x14ac:dyDescent="0.2">
      <c r="A1123" s="62" t="s">
        <v>2279</v>
      </c>
      <c r="B1123" s="62" t="s">
        <v>2266</v>
      </c>
      <c r="C1123" s="58" t="s">
        <v>2280</v>
      </c>
      <c r="D1123" s="59">
        <v>1</v>
      </c>
    </row>
    <row r="1124" spans="1:4" x14ac:dyDescent="0.2">
      <c r="A1124" s="62" t="s">
        <v>2279</v>
      </c>
      <c r="B1124" s="62" t="s">
        <v>2281</v>
      </c>
      <c r="C1124" s="58" t="s">
        <v>2280</v>
      </c>
      <c r="D1124" s="59">
        <v>2</v>
      </c>
    </row>
    <row r="1125" spans="1:4" x14ac:dyDescent="0.2">
      <c r="A1125" s="62" t="s">
        <v>2282</v>
      </c>
      <c r="B1125" s="62" t="s">
        <v>976</v>
      </c>
      <c r="C1125" s="58" t="s">
        <v>2283</v>
      </c>
      <c r="D1125" s="59" t="s">
        <v>331</v>
      </c>
    </row>
    <row r="1126" spans="1:4" x14ac:dyDescent="0.2">
      <c r="A1126" s="62" t="s">
        <v>2282</v>
      </c>
      <c r="B1126" s="62" t="s">
        <v>2258</v>
      </c>
      <c r="C1126" s="58" t="s">
        <v>2283</v>
      </c>
      <c r="D1126" s="59">
        <v>2</v>
      </c>
    </row>
    <row r="1127" spans="1:4" x14ac:dyDescent="0.2">
      <c r="A1127" s="62" t="s">
        <v>2282</v>
      </c>
      <c r="B1127" s="62" t="s">
        <v>2284</v>
      </c>
      <c r="C1127" s="58" t="s">
        <v>2283</v>
      </c>
      <c r="D1127" s="59">
        <v>1</v>
      </c>
    </row>
    <row r="1128" spans="1:4" x14ac:dyDescent="0.2">
      <c r="A1128" s="62" t="s">
        <v>2285</v>
      </c>
      <c r="B1128" s="62" t="s">
        <v>1020</v>
      </c>
      <c r="C1128" s="58" t="s">
        <v>2286</v>
      </c>
      <c r="D1128" s="59" t="s">
        <v>331</v>
      </c>
    </row>
    <row r="1129" spans="1:4" x14ac:dyDescent="0.2">
      <c r="A1129" s="62" t="s">
        <v>2285</v>
      </c>
      <c r="B1129" s="62" t="s">
        <v>2287</v>
      </c>
      <c r="C1129" s="58" t="s">
        <v>2286</v>
      </c>
      <c r="D1129" s="59">
        <v>1</v>
      </c>
    </row>
    <row r="1130" spans="1:4" x14ac:dyDescent="0.2">
      <c r="A1130" s="62" t="s">
        <v>2285</v>
      </c>
      <c r="B1130" s="62" t="s">
        <v>2288</v>
      </c>
      <c r="C1130" s="58" t="s">
        <v>2286</v>
      </c>
      <c r="D1130" s="59">
        <v>2</v>
      </c>
    </row>
    <row r="1131" spans="1:4" x14ac:dyDescent="0.2">
      <c r="A1131" s="62" t="s">
        <v>2289</v>
      </c>
      <c r="B1131" s="62" t="s">
        <v>2290</v>
      </c>
      <c r="C1131" s="58" t="s">
        <v>1030</v>
      </c>
      <c r="D1131" s="59" t="s">
        <v>331</v>
      </c>
    </row>
    <row r="1132" spans="1:4" x14ac:dyDescent="0.2">
      <c r="A1132" s="62" t="s">
        <v>2291</v>
      </c>
      <c r="B1132" s="62" t="s">
        <v>2292</v>
      </c>
      <c r="C1132" s="58" t="s">
        <v>1105</v>
      </c>
      <c r="D1132" s="59">
        <v>2</v>
      </c>
    </row>
    <row r="1133" spans="1:4" x14ac:dyDescent="0.2">
      <c r="A1133" s="62" t="s">
        <v>2291</v>
      </c>
      <c r="B1133" s="62" t="s">
        <v>2293</v>
      </c>
      <c r="C1133" s="58" t="s">
        <v>1105</v>
      </c>
      <c r="D1133" s="59">
        <v>2</v>
      </c>
    </row>
    <row r="1134" spans="1:4" x14ac:dyDescent="0.2">
      <c r="A1134" s="62" t="s">
        <v>2294</v>
      </c>
      <c r="B1134" s="62" t="s">
        <v>2295</v>
      </c>
      <c r="C1134" s="58" t="s">
        <v>1105</v>
      </c>
      <c r="D1134" s="59">
        <v>1</v>
      </c>
    </row>
    <row r="1135" spans="1:4" x14ac:dyDescent="0.2">
      <c r="A1135" s="62" t="s">
        <v>2296</v>
      </c>
      <c r="B1135" s="62" t="s">
        <v>2293</v>
      </c>
      <c r="C1135" s="58" t="s">
        <v>2286</v>
      </c>
      <c r="D1135" s="59">
        <v>2</v>
      </c>
    </row>
    <row r="1136" spans="1:4" x14ac:dyDescent="0.2">
      <c r="A1136" s="62" t="s">
        <v>2296</v>
      </c>
      <c r="B1136" s="62" t="s">
        <v>2287</v>
      </c>
      <c r="C1136" s="58" t="s">
        <v>2286</v>
      </c>
      <c r="D1136" s="59">
        <v>1</v>
      </c>
    </row>
    <row r="1137" spans="1:4" x14ac:dyDescent="0.2">
      <c r="A1137" s="62" t="s">
        <v>2296</v>
      </c>
      <c r="B1137" s="62" t="s">
        <v>2297</v>
      </c>
      <c r="C1137" s="58" t="s">
        <v>2286</v>
      </c>
      <c r="D1137" s="59">
        <v>2</v>
      </c>
    </row>
    <row r="1138" spans="1:4" x14ac:dyDescent="0.2">
      <c r="A1138" s="62" t="s">
        <v>2298</v>
      </c>
      <c r="B1138" s="62" t="s">
        <v>2299</v>
      </c>
      <c r="C1138" s="58" t="s">
        <v>534</v>
      </c>
      <c r="D1138" s="59">
        <v>1</v>
      </c>
    </row>
    <row r="1139" spans="1:4" x14ac:dyDescent="0.2">
      <c r="A1139" s="62" t="s">
        <v>2298</v>
      </c>
      <c r="B1139" s="62" t="s">
        <v>2300</v>
      </c>
      <c r="C1139" s="58" t="s">
        <v>534</v>
      </c>
      <c r="D1139" s="59">
        <v>2</v>
      </c>
    </row>
    <row r="1140" spans="1:4" x14ac:dyDescent="0.2">
      <c r="A1140" s="62" t="s">
        <v>2301</v>
      </c>
      <c r="B1140" s="62" t="s">
        <v>2302</v>
      </c>
      <c r="C1140" s="58" t="s">
        <v>2303</v>
      </c>
      <c r="D1140" s="59">
        <v>2</v>
      </c>
    </row>
    <row r="1141" spans="1:4" x14ac:dyDescent="0.2">
      <c r="A1141" s="62" t="s">
        <v>2301</v>
      </c>
      <c r="B1141" s="62" t="s">
        <v>2304</v>
      </c>
      <c r="C1141" s="58" t="s">
        <v>2303</v>
      </c>
      <c r="D1141" s="59">
        <v>2</v>
      </c>
    </row>
    <row r="1142" spans="1:4" x14ac:dyDescent="0.2">
      <c r="A1142" s="62" t="s">
        <v>2301</v>
      </c>
      <c r="B1142" s="62" t="s">
        <v>2305</v>
      </c>
      <c r="C1142" s="58" t="s">
        <v>2303</v>
      </c>
      <c r="D1142" s="59">
        <v>1</v>
      </c>
    </row>
    <row r="1143" spans="1:4" x14ac:dyDescent="0.2">
      <c r="A1143" s="62" t="s">
        <v>2306</v>
      </c>
      <c r="B1143" s="62" t="s">
        <v>2307</v>
      </c>
      <c r="C1143" s="58" t="s">
        <v>1097</v>
      </c>
      <c r="D1143" s="59">
        <v>1</v>
      </c>
    </row>
    <row r="1144" spans="1:4" x14ac:dyDescent="0.2">
      <c r="A1144" s="62" t="s">
        <v>2306</v>
      </c>
      <c r="B1144" s="62" t="s">
        <v>2308</v>
      </c>
      <c r="C1144" s="58" t="s">
        <v>1097</v>
      </c>
      <c r="D1144" s="59">
        <v>2</v>
      </c>
    </row>
    <row r="1145" spans="1:4" x14ac:dyDescent="0.2">
      <c r="A1145" s="62" t="s">
        <v>2309</v>
      </c>
      <c r="B1145" s="62" t="s">
        <v>2310</v>
      </c>
      <c r="C1145" s="58" t="s">
        <v>1253</v>
      </c>
      <c r="D1145" s="59">
        <v>2</v>
      </c>
    </row>
    <row r="1146" spans="1:4" x14ac:dyDescent="0.2">
      <c r="A1146" s="62" t="s">
        <v>2311</v>
      </c>
      <c r="B1146" s="62" t="s">
        <v>2312</v>
      </c>
      <c r="C1146" s="58" t="s">
        <v>990</v>
      </c>
      <c r="D1146" s="59" t="s">
        <v>331</v>
      </c>
    </row>
    <row r="1147" spans="1:4" x14ac:dyDescent="0.2">
      <c r="A1147" s="62" t="s">
        <v>2313</v>
      </c>
      <c r="B1147" s="62" t="s">
        <v>2314</v>
      </c>
      <c r="C1147" s="58" t="s">
        <v>1240</v>
      </c>
      <c r="D1147" s="59" t="s">
        <v>331</v>
      </c>
    </row>
    <row r="1148" spans="1:4" x14ac:dyDescent="0.2">
      <c r="A1148" s="62" t="s">
        <v>2315</v>
      </c>
      <c r="B1148" s="62" t="s">
        <v>2316</v>
      </c>
      <c r="C1148" s="58" t="s">
        <v>2317</v>
      </c>
      <c r="D1148" s="59">
        <v>2</v>
      </c>
    </row>
    <row r="1149" spans="1:4" x14ac:dyDescent="0.2">
      <c r="A1149" s="62" t="s">
        <v>2315</v>
      </c>
      <c r="B1149" s="62" t="s">
        <v>2318</v>
      </c>
      <c r="C1149" s="58" t="s">
        <v>2317</v>
      </c>
      <c r="D1149" s="59">
        <v>1</v>
      </c>
    </row>
    <row r="1150" spans="1:4" x14ac:dyDescent="0.2">
      <c r="A1150" s="62" t="s">
        <v>2319</v>
      </c>
      <c r="B1150" s="62" t="s">
        <v>2320</v>
      </c>
      <c r="C1150" s="58" t="s">
        <v>2321</v>
      </c>
      <c r="D1150" s="59" t="s">
        <v>331</v>
      </c>
    </row>
    <row r="1151" spans="1:4" x14ac:dyDescent="0.2">
      <c r="A1151" s="62" t="s">
        <v>2322</v>
      </c>
      <c r="B1151" s="62" t="s">
        <v>2323</v>
      </c>
      <c r="C1151" s="58" t="s">
        <v>1395</v>
      </c>
      <c r="D1151" s="59">
        <v>2</v>
      </c>
    </row>
    <row r="1152" spans="1:4" x14ac:dyDescent="0.2">
      <c r="A1152" s="62" t="s">
        <v>2322</v>
      </c>
      <c r="B1152" s="62" t="s">
        <v>2324</v>
      </c>
      <c r="C1152" s="58" t="s">
        <v>1395</v>
      </c>
      <c r="D1152" s="59">
        <v>1</v>
      </c>
    </row>
    <row r="1153" spans="1:4" x14ac:dyDescent="0.2">
      <c r="A1153" s="62" t="s">
        <v>2325</v>
      </c>
      <c r="B1153" s="62" t="s">
        <v>2326</v>
      </c>
      <c r="C1153" s="58" t="s">
        <v>1399</v>
      </c>
      <c r="D1153" s="59" t="s">
        <v>331</v>
      </c>
    </row>
    <row r="1154" spans="1:4" x14ac:dyDescent="0.2">
      <c r="A1154" s="62" t="s">
        <v>2327</v>
      </c>
      <c r="B1154" s="62" t="s">
        <v>2328</v>
      </c>
      <c r="C1154" s="58" t="s">
        <v>1030</v>
      </c>
      <c r="D1154" s="59" t="s">
        <v>331</v>
      </c>
    </row>
    <row r="1155" spans="1:4" x14ac:dyDescent="0.2">
      <c r="A1155" s="62" t="s">
        <v>2329</v>
      </c>
      <c r="B1155" s="62" t="s">
        <v>2330</v>
      </c>
      <c r="C1155" s="58" t="s">
        <v>1500</v>
      </c>
      <c r="D1155" s="59">
        <v>2</v>
      </c>
    </row>
    <row r="1156" spans="1:4" x14ac:dyDescent="0.2">
      <c r="A1156" s="62" t="s">
        <v>2329</v>
      </c>
      <c r="B1156" s="62" t="s">
        <v>2331</v>
      </c>
      <c r="C1156" s="58" t="s">
        <v>1500</v>
      </c>
      <c r="D1156" s="59">
        <v>1</v>
      </c>
    </row>
    <row r="1157" spans="1:4" x14ac:dyDescent="0.2">
      <c r="A1157" s="62" t="s">
        <v>2329</v>
      </c>
      <c r="B1157" s="62" t="s">
        <v>2332</v>
      </c>
      <c r="C1157" s="58" t="s">
        <v>1500</v>
      </c>
      <c r="D1157" s="59">
        <v>2</v>
      </c>
    </row>
    <row r="1158" spans="1:4" x14ac:dyDescent="0.2">
      <c r="A1158" s="62" t="s">
        <v>2333</v>
      </c>
      <c r="B1158" s="62" t="s">
        <v>2334</v>
      </c>
      <c r="C1158" s="58" t="s">
        <v>2335</v>
      </c>
      <c r="D1158" s="59">
        <v>2</v>
      </c>
    </row>
    <row r="1159" spans="1:4" x14ac:dyDescent="0.2">
      <c r="A1159" s="62" t="s">
        <v>2333</v>
      </c>
      <c r="B1159" s="62" t="s">
        <v>2336</v>
      </c>
      <c r="C1159" s="58" t="s">
        <v>2335</v>
      </c>
      <c r="D1159" s="59">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 Buck</cp:lastModifiedBy>
  <cp:lastPrinted>2011-11-23T16:15:01Z</cp:lastPrinted>
  <dcterms:created xsi:type="dcterms:W3CDTF">2009-11-12T11:38:00Z</dcterms:created>
  <dcterms:modified xsi:type="dcterms:W3CDTF">2014-03-20T12:53:28Z</dcterms:modified>
</cp:coreProperties>
</file>