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800" yWindow="840" windowWidth="15180" windowHeight="8580" tabRatio="854" activeTab="1"/>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Charges'!$A$2:$K$41</definedName>
    <definedName name="_xlnm.Print_Area" localSheetId="2">'Annex 2 - EHV Charges'!$A$2:$G$26</definedName>
    <definedName name="_xlnm.Print_Area" localSheetId="3">'Annex 3 - Preserved Charges'!$A$2:$J$21</definedName>
    <definedName name="_xlnm.Print_Area" localSheetId="4">'Annex 4 LDNO charges'!$A$2:$J$178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Charges'!$2:$13</definedName>
    <definedName name="_xlnm.Print_Titles" localSheetId="2">'Annex 2 - EHV Charges'!$2:$3</definedName>
    <definedName name="_xlnm.Print_Titles" localSheetId="4">'Annex 4 LDNO charges'!$13:$13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charges'!$A$2:$I$178</definedName>
    <definedName name="Z_5032A364_B81A_48DA_88DA_AB3B86B47EE9_.wvu.PrintArea" localSheetId="7" hidden="1">'Annex 7 New Designated EHV Prop'!$A$1:$M$28</definedName>
    <definedName name="Z_5032A364_B81A_48DA_88DA_AB3B86B47EE9_.wvu.PrintTitles" localSheetId="4" hidden="1">'Annex 4 LDNO charges'!$2:$13</definedName>
    <definedName name="Z_5032A364_B81A_48DA_88DA_AB3B86B47EE9_.wvu.PrintTitles" localSheetId="7" hidden="1">'Annex 7 New Designated EHV Prop'!$4:$5</definedName>
  </definedNames>
  <calcPr calcId="145621"/>
</workbook>
</file>

<file path=xl/calcChain.xml><?xml version="1.0" encoding="utf-8"?>
<calcChain xmlns="http://schemas.openxmlformats.org/spreadsheetml/2006/main">
  <c r="A2" i="17" l="1"/>
  <c r="J165" i="17"/>
  <c r="J164" i="17"/>
  <c r="J163" i="17"/>
  <c r="J140" i="17"/>
  <c r="J139" i="17"/>
  <c r="J138" i="17"/>
  <c r="J115" i="17"/>
  <c r="J114" i="17"/>
  <c r="J113" i="17"/>
  <c r="J90" i="17"/>
  <c r="J89" i="17"/>
  <c r="J88" i="17"/>
  <c r="J65" i="17"/>
  <c r="J64" i="17"/>
  <c r="J63" i="17"/>
  <c r="J39" i="17"/>
  <c r="J38" i="17"/>
  <c r="J37" i="17"/>
  <c r="J21" i="17"/>
  <c r="A17" i="15" l="1"/>
  <c r="A4" i="15"/>
  <c r="A2" i="14"/>
  <c r="J13" i="13"/>
  <c r="A2" i="13"/>
  <c r="A15" i="12"/>
  <c r="A2" i="12"/>
  <c r="A2" i="9"/>
  <c r="A2" i="1" l="1"/>
</calcChain>
</file>

<file path=xl/sharedStrings.xml><?xml version="1.0" encoding="utf-8"?>
<sst xmlns="http://schemas.openxmlformats.org/spreadsheetml/2006/main" count="4645" uniqueCount="2587">
  <si>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</si>
  <si>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</si>
  <si>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</si>
  <si>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</si>
  <si>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</si>
  <si>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</si>
  <si>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</si>
  <si>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</si>
  <si>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</si>
  <si>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</si>
  <si>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</si>
  <si>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</si>
  <si>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</si>
  <si>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</si>
  <si>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</si>
  <si>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</si>
  <si>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</si>
  <si>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</si>
  <si>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</si>
  <si>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</si>
  <si>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</si>
  <si>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</si>
  <si>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</si>
  <si>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</si>
  <si>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</si>
  <si>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</si>
  <si>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</si>
  <si>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</si>
  <si>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</si>
  <si>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</si>
  <si>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</si>
  <si>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</si>
  <si>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</si>
  <si>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</si>
  <si>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</si>
  <si>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</si>
  <si>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</si>
  <si>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</si>
  <si>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</si>
  <si>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</si>
  <si>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</si>
  <si>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</si>
  <si>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</si>
  <si>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</si>
  <si>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</si>
  <si>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</si>
  <si>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</si>
  <si>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</si>
  <si>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</si>
  <si>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</si>
  <si>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</si>
  <si>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</si>
  <si>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</si>
  <si>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</si>
  <si>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</si>
  <si>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</si>
  <si>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</si>
  <si>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</si>
  <si>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</si>
  <si>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</si>
  <si>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</si>
  <si>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</si>
  <si>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</si>
  <si>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</si>
  <si>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</si>
  <si>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</si>
  <si>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</si>
  <si>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</si>
  <si>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</si>
  <si>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</si>
  <si>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</si>
  <si>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</si>
  <si>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</si>
  <si>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</si>
  <si>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</si>
  <si>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</si>
  <si>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</si>
  <si>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</si>
  <si>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</si>
  <si>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</si>
  <si>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</si>
  <si>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</si>
  <si>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</si>
  <si>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</si>
  <si>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</si>
  <si>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</si>
  <si>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</si>
  <si>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</si>
  <si>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</si>
  <si>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</si>
  <si>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</si>
  <si>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</si>
  <si>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</si>
  <si>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</si>
  <si>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</si>
  <si>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</si>
  <si>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</si>
  <si>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</si>
  <si>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</si>
  <si>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</si>
  <si>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</si>
  <si>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</si>
  <si>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</si>
  <si>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</si>
  <si>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</si>
  <si>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</si>
  <si>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</si>
  <si>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</si>
  <si>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</si>
  <si>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</si>
  <si>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</si>
  <si>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</si>
  <si>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</si>
  <si>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</si>
  <si>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</si>
  <si>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</si>
  <si>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</si>
  <si>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</si>
  <si>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</si>
  <si>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</si>
  <si>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</si>
  <si>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</si>
  <si>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</si>
  <si>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</si>
  <si>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</si>
  <si>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</si>
  <si>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</si>
  <si>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</si>
  <si>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</si>
  <si>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</si>
  <si>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</si>
  <si>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</si>
  <si>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</si>
  <si>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</si>
  <si>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</si>
  <si>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</si>
  <si>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</si>
  <si>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</si>
  <si>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</si>
  <si>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</si>
  <si>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</si>
  <si>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</si>
  <si>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</si>
  <si>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</si>
  <si>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</si>
  <si>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</si>
  <si>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</si>
  <si>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</si>
  <si>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</si>
  <si>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</si>
  <si>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</si>
  <si>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</si>
  <si>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</si>
  <si>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</si>
  <si>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</si>
  <si>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</si>
  <si>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</si>
  <si>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</si>
  <si>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</si>
  <si>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</si>
  <si>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</si>
  <si>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</si>
  <si>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</si>
  <si>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</si>
  <si>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</si>
  <si>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</si>
  <si>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</si>
  <si>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</si>
  <si>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</si>
  <si>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</si>
  <si>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</si>
  <si>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</si>
  <si>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</si>
  <si>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</si>
  <si>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</si>
  <si>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</si>
  <si>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</si>
  <si>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</si>
  <si>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</si>
  <si>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</si>
  <si>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</si>
  <si>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</si>
  <si>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</si>
  <si>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</si>
  <si>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</si>
  <si>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</si>
  <si>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</si>
  <si>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</si>
  <si>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</si>
  <si>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</si>
  <si>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</si>
  <si>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</si>
  <si>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110, 112, 115, 410, 910, 111, 113, 116, 411, 911</t>
  </si>
  <si>
    <t>550, 551</t>
  </si>
  <si>
    <t>114,117,118,412,413, 913</t>
  </si>
  <si>
    <t>415,416, 417, 418, 912</t>
  </si>
  <si>
    <t>710, 711, 713, 716</t>
  </si>
  <si>
    <t>555, 556</t>
  </si>
  <si>
    <t>712, 714, 715, 717, 718</t>
  </si>
  <si>
    <t>B100, B101, B106</t>
  </si>
  <si>
    <t>B102, B103, B104, B105</t>
  </si>
  <si>
    <t>B200, B201</t>
  </si>
  <si>
    <t>B202, B203</t>
  </si>
  <si>
    <t>B212, B213</t>
  </si>
  <si>
    <t>B216</t>
  </si>
  <si>
    <t>B300</t>
  </si>
  <si>
    <t>B302</t>
  </si>
  <si>
    <t>B301</t>
  </si>
  <si>
    <t>B303</t>
  </si>
  <si>
    <t>B404</t>
  </si>
  <si>
    <t>B500</t>
  </si>
  <si>
    <t>B505</t>
  </si>
  <si>
    <t>B501</t>
  </si>
  <si>
    <t>B502</t>
  </si>
  <si>
    <t>B506</t>
  </si>
  <si>
    <t>B507</t>
  </si>
  <si>
    <t>B503</t>
  </si>
  <si>
    <t>B504</t>
  </si>
  <si>
    <t>B509</t>
  </si>
  <si>
    <t>B508</t>
  </si>
  <si>
    <t>3, 5-8</t>
  </si>
  <si>
    <t>4, 5-8</t>
  </si>
  <si>
    <t xml:space="preserve">The Electricity Network Company </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</si>
  <si>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</si>
  <si>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</si>
  <si>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</si>
  <si>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</si>
  <si>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</si>
  <si>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</si>
  <si>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</si>
  <si>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</si>
  <si>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</si>
  <si>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</si>
  <si>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</si>
  <si>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</si>
  <si>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</si>
  <si>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</si>
  <si>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</si>
  <si>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</si>
  <si>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</si>
  <si>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</si>
  <si>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</si>
  <si>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</si>
  <si>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</si>
  <si>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</si>
  <si>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</si>
  <si>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</si>
  <si>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</si>
  <si>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</si>
  <si>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</si>
  <si>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</si>
  <si>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</si>
  <si>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</si>
  <si>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</si>
  <si>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</si>
  <si>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</si>
  <si>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</si>
  <si>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</si>
  <si>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</si>
  <si>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</si>
  <si>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</si>
  <si>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</si>
  <si>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</si>
  <si>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</si>
  <si>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</si>
  <si>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</si>
  <si>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</si>
  <si>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</si>
  <si>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</si>
  <si>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</si>
  <si>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</si>
  <si>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</si>
  <si>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</si>
  <si>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</si>
  <si>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</si>
  <si>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</si>
  <si>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</si>
  <si>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</si>
  <si>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B400</t>
  </si>
  <si>
    <t>B401</t>
  </si>
  <si>
    <t>B402</t>
  </si>
  <si>
    <t>B403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</si>
  <si>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</si>
  <si>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</si>
  <si>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</si>
  <si>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</si>
  <si>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</si>
  <si>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</si>
  <si>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</si>
  <si>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</si>
  <si>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</si>
  <si>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</si>
  <si>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</si>
  <si>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</si>
  <si>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</si>
  <si>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</si>
  <si>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</si>
  <si>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</si>
  <si>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</si>
  <si>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</si>
  <si>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</si>
  <si>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</si>
  <si>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</si>
  <si>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</si>
  <si>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</si>
  <si>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</si>
  <si>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</si>
  <si>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</si>
  <si>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</si>
  <si>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</si>
  <si>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</si>
  <si>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</si>
  <si>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</si>
  <si>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</si>
  <si>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</si>
  <si>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</si>
  <si>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</si>
  <si>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</si>
  <si>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</si>
  <si>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</si>
  <si>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</si>
  <si>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</si>
  <si>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</si>
  <si>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</si>
  <si>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</si>
  <si>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</si>
  <si>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</si>
  <si>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</si>
  <si>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</si>
  <si>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</si>
  <si>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</si>
  <si>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</si>
  <si>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</si>
  <si>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</si>
  <si>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</si>
  <si>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</si>
  <si>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</si>
  <si>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</si>
  <si>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</si>
  <si>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</si>
  <si>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</si>
  <si>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</si>
  <si>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</si>
  <si>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</si>
  <si>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</si>
  <si>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</si>
  <si>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</si>
  <si>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</si>
  <si>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</si>
  <si>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</si>
  <si>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</si>
  <si>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</si>
  <si>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</si>
  <si>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</si>
  <si>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</si>
  <si>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</si>
  <si>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</si>
  <si>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</si>
  <si>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</si>
  <si>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</si>
  <si>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</si>
  <si>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</si>
  <si>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</si>
  <si>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</si>
  <si>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</si>
  <si>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</si>
  <si>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</si>
  <si>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</si>
  <si>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</si>
  <si>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</si>
  <si>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</si>
  <si>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</si>
  <si>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</si>
  <si>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</si>
  <si>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</si>
  <si>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</si>
  <si>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</si>
  <si>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</si>
  <si>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</si>
  <si>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</si>
  <si>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</si>
  <si>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</si>
  <si>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</si>
  <si>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</si>
  <si>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</si>
  <si>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</si>
  <si>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</si>
  <si>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</si>
  <si>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</si>
  <si>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</si>
  <si>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</si>
  <si>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</si>
  <si>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</si>
  <si>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</si>
  <si>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</si>
  <si>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</si>
  <si>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</si>
  <si>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</si>
  <si>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</si>
  <si>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</si>
  <si>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</si>
  <si>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</si>
  <si>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</si>
  <si>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</si>
  <si>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</si>
  <si>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</si>
  <si>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</si>
  <si>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</si>
  <si>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</si>
  <si>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</si>
  <si>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</si>
  <si>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</si>
  <si>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</si>
  <si>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</si>
  <si>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</si>
  <si>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</si>
  <si>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</si>
  <si>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</si>
  <si>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</si>
  <si>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</si>
  <si>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</si>
  <si>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</si>
  <si>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</si>
  <si>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</si>
  <si>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</si>
  <si>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</si>
  <si>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</si>
  <si>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</si>
  <si>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</si>
  <si>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</si>
  <si>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</si>
  <si>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</si>
  <si>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</si>
  <si>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</si>
  <si>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</si>
  <si>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</si>
  <si>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</si>
  <si>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</si>
  <si>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</si>
  <si>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</si>
  <si>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</si>
  <si>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</si>
  <si>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</si>
  <si>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</si>
  <si>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</si>
  <si>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</si>
  <si>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</si>
  <si>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</si>
  <si>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</si>
  <si>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</si>
  <si>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</si>
  <si>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</si>
  <si>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</si>
  <si>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</si>
  <si>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</si>
  <si>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</si>
  <si>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</si>
  <si>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</si>
  <si>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</si>
  <si>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</si>
  <si>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</si>
  <si>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</si>
  <si>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</si>
  <si>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</si>
  <si>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</si>
  <si>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</si>
  <si>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</si>
  <si>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</si>
  <si>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</si>
  <si>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</si>
  <si>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</si>
  <si>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</si>
  <si>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</si>
  <si>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</si>
  <si>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</si>
  <si>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</si>
  <si>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</si>
  <si>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</si>
  <si>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</si>
  <si>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</si>
  <si>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</si>
  <si>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</si>
  <si>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</si>
  <si>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</si>
  <si>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</si>
  <si>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</si>
  <si>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</si>
  <si>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</si>
  <si>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</si>
  <si>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</si>
  <si>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</si>
  <si>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</si>
  <si>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</si>
  <si>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</si>
  <si>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</si>
  <si>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</si>
  <si>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</si>
  <si>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</si>
  <si>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</si>
  <si>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</si>
  <si>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</si>
  <si>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</si>
  <si>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</si>
  <si>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</si>
  <si>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</si>
  <si>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</si>
  <si>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</si>
  <si>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</si>
  <si>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</si>
  <si>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</si>
  <si>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</si>
  <si>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</si>
  <si>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</si>
  <si>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</si>
  <si>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</si>
  <si>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</si>
  <si>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</si>
  <si>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</si>
  <si>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</si>
  <si>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</si>
  <si>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</si>
  <si>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</si>
  <si>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</si>
  <si>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</si>
  <si>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</si>
  <si>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</si>
  <si>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</si>
  <si>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</si>
  <si>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</si>
  <si>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</si>
  <si>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</si>
  <si>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</si>
  <si>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</si>
  <si>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</si>
  <si>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</si>
  <si>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</si>
  <si>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</si>
  <si>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</si>
  <si>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</si>
  <si>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</si>
  <si>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</si>
  <si>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</si>
  <si>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</si>
  <si>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</si>
  <si>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</si>
  <si>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</si>
  <si>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</si>
  <si>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</si>
  <si>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</si>
  <si>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</si>
  <si>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</si>
  <si>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</si>
  <si>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</si>
  <si>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</si>
  <si>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</si>
  <si>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</si>
  <si>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</si>
  <si>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</si>
  <si>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</si>
  <si>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</si>
  <si>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</si>
  <si>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</si>
  <si>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</si>
  <si>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</si>
  <si>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</si>
  <si>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</si>
  <si>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</si>
  <si>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</si>
  <si>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</si>
  <si>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</si>
  <si>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</si>
  <si>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</si>
  <si>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</si>
  <si>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</si>
  <si>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</si>
  <si>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</si>
  <si>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</si>
  <si>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</si>
  <si>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</si>
  <si>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</si>
  <si>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</si>
  <si>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</si>
  <si>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</si>
  <si>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</si>
  <si>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</si>
  <si>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</si>
  <si>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</si>
  <si>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</si>
  <si>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</si>
  <si>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</si>
  <si>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</si>
  <si>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</si>
  <si>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</si>
  <si>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</si>
  <si>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</si>
  <si>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</si>
  <si>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</si>
  <si>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</si>
  <si>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</si>
  <si>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</si>
  <si>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</si>
  <si>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</si>
  <si>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</si>
  <si>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</si>
  <si>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</si>
  <si>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</si>
  <si>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</si>
  <si>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</si>
  <si>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</si>
  <si>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</si>
  <si>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</si>
  <si>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</si>
  <si>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</si>
  <si>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</si>
  <si>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</si>
  <si>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</si>
  <si>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</si>
  <si>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</si>
  <si>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</si>
  <si>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</si>
  <si>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</si>
  <si>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</si>
  <si>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</si>
  <si>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</si>
  <si>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</si>
  <si>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</si>
  <si>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</si>
  <si>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</si>
  <si>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</si>
  <si>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</si>
  <si>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</si>
  <si>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</si>
  <si>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</si>
  <si>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</si>
  <si>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</si>
  <si>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</si>
  <si>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</si>
  <si>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</si>
  <si>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</si>
  <si>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</si>
  <si>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</si>
  <si>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</si>
  <si>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</si>
  <si>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</si>
  <si>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</si>
  <si>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</si>
  <si>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</si>
  <si>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</si>
  <si>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</si>
  <si>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</si>
  <si>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</si>
  <si>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</si>
  <si>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</si>
  <si>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</si>
  <si>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</si>
  <si>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</si>
  <si>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</si>
  <si>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</si>
  <si>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</si>
  <si>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</si>
  <si>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</si>
  <si>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</si>
  <si>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</si>
  <si>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</si>
  <si>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</si>
  <si>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</si>
  <si>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</si>
  <si>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</si>
  <si>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</si>
  <si>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</si>
  <si>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</si>
  <si>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</si>
  <si>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</si>
  <si>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</si>
  <si>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</si>
  <si>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</si>
  <si>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</si>
  <si>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</si>
  <si>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</si>
  <si>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</si>
  <si>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</si>
  <si>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</si>
  <si>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</si>
  <si>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</si>
  <si>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</si>
  <si>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</si>
  <si>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</si>
  <si>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</si>
  <si>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</si>
  <si>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</si>
  <si>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</si>
  <si>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</si>
  <si>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</si>
  <si>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</si>
  <si>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</si>
  <si>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</si>
  <si>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</si>
  <si>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</si>
  <si>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</si>
  <si>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</si>
  <si>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</si>
  <si>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</si>
  <si>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</si>
  <si>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</si>
  <si>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</si>
  <si>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</si>
  <si>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</si>
  <si>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</si>
  <si>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</si>
  <si>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</si>
  <si>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</si>
  <si>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</si>
  <si>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</si>
  <si>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</si>
  <si>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</si>
  <si>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</si>
  <si>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</si>
  <si>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</si>
  <si>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</si>
  <si>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</si>
  <si>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</si>
  <si>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</si>
  <si>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</si>
  <si>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</si>
  <si>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</si>
  <si>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</si>
  <si>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</si>
  <si>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</si>
  <si>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</si>
  <si>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</si>
  <si>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</si>
  <si>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</si>
  <si>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</si>
  <si>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</si>
  <si>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</si>
  <si>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</si>
  <si>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</si>
  <si>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</si>
  <si>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</si>
  <si>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</si>
  <si>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</si>
  <si>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</si>
  <si>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</si>
  <si>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</si>
  <si>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</si>
  <si>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</si>
  <si>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</si>
  <si>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</si>
  <si>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</si>
  <si>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</si>
  <si>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</si>
  <si>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</si>
  <si>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</si>
  <si>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</si>
  <si>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</si>
  <si>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</si>
  <si>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</si>
  <si>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</si>
  <si>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</si>
  <si>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</si>
  <si>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</si>
  <si>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</si>
  <si>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</si>
  <si>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</si>
  <si>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</si>
  <si>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</si>
  <si>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</si>
  <si>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</si>
  <si>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</si>
  <si>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</si>
  <si>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</si>
  <si>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</si>
  <si>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</si>
  <si>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</si>
  <si>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</si>
  <si>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</si>
  <si>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</si>
  <si>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</si>
  <si>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</si>
  <si>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</si>
  <si>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</si>
  <si>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</si>
  <si>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</si>
  <si>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</si>
  <si>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</si>
  <si>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</si>
  <si>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</si>
  <si>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</si>
  <si>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</si>
  <si>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</si>
  <si>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</si>
  <si>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</si>
  <si>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</si>
  <si>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</si>
  <si>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</si>
  <si>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</si>
  <si>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</si>
  <si>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</si>
  <si>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</si>
  <si>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</si>
  <si>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</si>
  <si>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</si>
  <si>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</si>
  <si>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</si>
  <si>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</si>
  <si>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</si>
  <si>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</si>
  <si>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</si>
  <si>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</si>
  <si>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</si>
  <si>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</si>
  <si>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</si>
  <si>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</si>
  <si>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</si>
  <si>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</si>
  <si>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</si>
  <si>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</si>
  <si>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</si>
  <si>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</si>
  <si>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</si>
  <si>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</si>
  <si>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</si>
  <si>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</si>
  <si>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</si>
  <si>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</si>
  <si>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</si>
  <si>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</si>
  <si>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</si>
  <si>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</si>
  <si>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</si>
  <si>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</si>
  <si>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</si>
  <si>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</si>
  <si>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</si>
  <si>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</si>
  <si>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</si>
  <si>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</si>
  <si>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</si>
  <si>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</si>
  <si>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</si>
  <si>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</si>
  <si>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</si>
  <si>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</si>
  <si>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</si>
  <si>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</si>
  <si>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</si>
  <si>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</si>
  <si>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</si>
  <si>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</si>
  <si>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</si>
  <si>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</si>
  <si>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</si>
  <si>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</si>
  <si>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</si>
  <si>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</si>
  <si>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</si>
  <si>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</si>
  <si>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</si>
  <si>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</si>
  <si>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</si>
  <si>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</si>
  <si>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</si>
  <si>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</si>
  <si>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</si>
  <si>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</si>
  <si>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</si>
  <si>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</si>
  <si>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</si>
  <si>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</si>
  <si>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</si>
  <si>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</si>
  <si>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</si>
  <si>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</si>
  <si>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</si>
  <si>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</si>
  <si>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</si>
  <si>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</si>
  <si>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</si>
  <si>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</si>
  <si>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</si>
  <si>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</si>
  <si>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</si>
  <si>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</si>
  <si>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</si>
  <si>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</si>
  <si>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</si>
  <si>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</si>
  <si>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</si>
  <si>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</si>
  <si>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</si>
  <si>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</si>
  <si>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</si>
  <si>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</si>
  <si>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</si>
  <si>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</si>
  <si>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</si>
  <si>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</si>
  <si>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</si>
  <si>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</si>
  <si>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</si>
  <si>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</si>
  <si>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</si>
  <si>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</si>
  <si>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</si>
  <si>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</si>
  <si>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</si>
  <si>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</si>
  <si>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</si>
  <si>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</si>
  <si>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</si>
  <si>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</si>
  <si>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</si>
  <si>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</si>
  <si>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</si>
  <si>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</si>
  <si>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</si>
  <si>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</si>
  <si>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</si>
  <si>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</si>
  <si>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</si>
  <si>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</si>
  <si>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</si>
  <si>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</si>
  <si>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</si>
  <si>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</si>
  <si>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</si>
  <si>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</si>
  <si>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</si>
  <si>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</si>
  <si>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</si>
  <si>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</si>
  <si>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</si>
  <si>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</si>
  <si>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</si>
  <si>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</si>
  <si>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</si>
  <si>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</si>
  <si>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</si>
  <si>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</si>
  <si>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</si>
  <si>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</si>
  <si>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</si>
  <si>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</si>
  <si>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</si>
  <si>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</si>
  <si>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</si>
  <si>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</si>
  <si>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</si>
  <si>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</si>
  <si>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</si>
  <si>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</si>
  <si>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</si>
  <si>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</si>
  <si>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</si>
  <si>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</si>
  <si>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</si>
  <si>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</si>
  <si>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</si>
  <si>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</si>
  <si>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</si>
  <si>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</si>
  <si>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</si>
  <si>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</si>
  <si>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</si>
  <si>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</si>
  <si>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</si>
  <si>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</si>
  <si>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</si>
  <si>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</si>
  <si>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</si>
  <si>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</si>
  <si>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</si>
  <si>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</si>
  <si>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</si>
  <si>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</si>
  <si>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</si>
  <si>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</si>
  <si>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</si>
  <si>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</si>
  <si>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</si>
  <si>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</si>
  <si>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</si>
  <si>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</si>
  <si>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</si>
  <si>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</si>
  <si>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</si>
  <si>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</si>
  <si>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</si>
  <si>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</si>
  <si>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</si>
  <si>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</si>
  <si>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</si>
  <si>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</si>
  <si>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</si>
  <si>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</si>
  <si>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</si>
  <si>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</si>
  <si>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</si>
  <si>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</si>
  <si>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</si>
  <si>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</si>
  <si>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</si>
  <si>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</si>
  <si>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</si>
  <si>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</si>
  <si>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</si>
  <si>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</si>
  <si>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</si>
  <si>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</si>
  <si>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</si>
  <si>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</si>
  <si>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</si>
  <si>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</si>
  <si>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</si>
  <si>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</si>
  <si>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</si>
  <si>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</si>
  <si>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</si>
  <si>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</si>
  <si>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</si>
  <si>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</si>
  <si>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</si>
  <si>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</si>
  <si>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</si>
  <si>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</si>
  <si>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</si>
  <si>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</si>
  <si>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</si>
  <si>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</si>
  <si>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</si>
  <si>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</si>
  <si>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</si>
  <si>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</si>
  <si>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</si>
  <si>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</si>
  <si>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</si>
  <si>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</si>
  <si>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</si>
  <si>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</si>
  <si>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</si>
  <si>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</si>
  <si>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</si>
  <si>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</si>
  <si>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</si>
  <si>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</si>
  <si>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</si>
  <si>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</si>
  <si>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</si>
  <si>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</si>
  <si>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</si>
  <si>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</si>
  <si>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</si>
  <si>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</si>
  <si>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</si>
  <si>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</si>
  <si>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</si>
  <si>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</si>
  <si>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</si>
  <si>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</si>
  <si>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</si>
  <si>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</si>
  <si>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</si>
  <si>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</si>
  <si>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</si>
  <si>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</si>
  <si>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</si>
  <si>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</si>
  <si>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</si>
  <si>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</si>
  <si>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</si>
  <si>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</si>
  <si>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</si>
  <si>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</si>
  <si>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</si>
  <si>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</si>
  <si>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</si>
  <si>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</si>
  <si>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</si>
  <si>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</si>
  <si>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</si>
  <si>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</si>
  <si>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</si>
  <si>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</si>
  <si>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</si>
  <si>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</si>
  <si>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</si>
  <si>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</si>
  <si>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</si>
  <si>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</si>
  <si>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</si>
  <si>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</si>
  <si>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</si>
  <si>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</si>
  <si>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</si>
  <si>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</si>
  <si>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</si>
  <si>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</si>
  <si>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</si>
  <si>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</si>
  <si>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</si>
  <si>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</si>
  <si>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</si>
  <si>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</si>
  <si>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</si>
  <si>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</si>
  <si>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</si>
  <si>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</si>
  <si>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</si>
  <si>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</si>
  <si>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</si>
  <si>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</si>
  <si>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</si>
  <si>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</si>
  <si>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</si>
  <si>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</si>
  <si>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</si>
  <si>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</si>
  <si>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</si>
  <si>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</si>
  <si>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</si>
  <si>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</si>
  <si>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</si>
  <si>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</si>
  <si>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</si>
  <si>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</si>
  <si>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</si>
  <si>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</si>
  <si>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</si>
  <si>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</si>
  <si>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</si>
  <si>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</si>
  <si>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</si>
  <si>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</si>
  <si>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</si>
  <si>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</si>
  <si>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</si>
  <si>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</si>
  <si>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</si>
  <si>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</si>
  <si>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</si>
  <si>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</si>
  <si>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</si>
  <si>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</si>
  <si>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</si>
  <si>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</si>
  <si>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</si>
  <si>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</si>
  <si>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</si>
  <si>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</si>
  <si>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</si>
  <si>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</si>
  <si>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</si>
  <si>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</si>
  <si>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</si>
  <si>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</si>
  <si>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</si>
  <si>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</si>
  <si>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</si>
  <si>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</si>
  <si>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</si>
  <si>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</si>
  <si>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</si>
  <si>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</si>
  <si>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</si>
  <si>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</si>
  <si>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</si>
  <si>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</si>
  <si>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</si>
  <si>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</si>
  <si>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</si>
  <si>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</si>
  <si>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</si>
  <si>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</si>
  <si>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</si>
  <si>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</si>
  <si>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</si>
  <si>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</si>
  <si>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</si>
  <si>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</si>
  <si>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</si>
  <si>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</si>
  <si>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</si>
  <si>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</si>
  <si>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</si>
  <si>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</si>
  <si>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</si>
  <si>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</si>
  <si>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</si>
  <si>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</si>
  <si>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</si>
  <si>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</si>
  <si>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</si>
  <si>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</si>
  <si>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</si>
  <si>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</si>
  <si>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</si>
  <si>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</si>
  <si>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</si>
  <si>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</si>
  <si>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</si>
  <si>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</si>
  <si>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</si>
  <si>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</si>
  <si>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</si>
  <si>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</si>
  <si>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</si>
  <si>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</si>
  <si>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</si>
  <si>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</si>
  <si>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</si>
  <si>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</si>
  <si>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</si>
  <si>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</si>
  <si>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</si>
  <si>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</si>
  <si>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</si>
  <si>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</si>
  <si>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</si>
  <si>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</si>
  <si>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</si>
  <si>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</si>
  <si>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</si>
  <si>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</si>
  <si>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</si>
  <si>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</si>
  <si>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</si>
  <si>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</si>
  <si>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</si>
  <si>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</si>
  <si>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</si>
  <si>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</si>
  <si>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</si>
  <si>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</si>
  <si>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</si>
  <si>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</si>
  <si>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</si>
  <si>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</si>
  <si>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</si>
  <si>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</si>
  <si>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</si>
  <si>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</si>
  <si>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</si>
  <si>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</si>
  <si>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</si>
  <si>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</si>
  <si>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</si>
  <si>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</si>
  <si>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</si>
  <si>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</si>
  <si>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</si>
  <si>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</si>
  <si>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</si>
  <si>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</si>
  <si>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</si>
  <si>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</si>
  <si>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</si>
  <si>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</si>
  <si>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</si>
  <si>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</si>
  <si>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</si>
  <si>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</si>
  <si>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</si>
  <si>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</si>
  <si>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</si>
  <si>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</si>
  <si>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</si>
  <si>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</si>
  <si>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</si>
  <si>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</si>
  <si>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</si>
  <si>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</si>
  <si>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</si>
  <si>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</si>
  <si>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</si>
  <si>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</si>
  <si>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</si>
  <si>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</si>
  <si>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</si>
  <si>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</si>
  <si>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</si>
  <si>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</si>
  <si>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</si>
  <si>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</si>
  <si>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</si>
  <si>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</si>
  <si>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</si>
  <si>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</si>
  <si>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</si>
  <si>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</si>
  <si>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</si>
  <si>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</si>
  <si>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</si>
  <si>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</si>
  <si>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</si>
  <si>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</si>
  <si>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</si>
  <si>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</si>
  <si>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</si>
  <si>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</si>
  <si>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</si>
  <si>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</si>
  <si>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</si>
  <si>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</si>
  <si>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</si>
  <si>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</si>
  <si>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</si>
  <si>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</si>
  <si>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</si>
  <si>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</si>
  <si>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</si>
  <si>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</si>
  <si>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</si>
  <si>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</si>
  <si>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</si>
  <si>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</si>
  <si>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</si>
  <si>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</si>
  <si>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</si>
  <si>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</si>
  <si>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</si>
  <si>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</si>
  <si>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</si>
  <si>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</si>
  <si>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</si>
  <si>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</si>
  <si>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</si>
  <si>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</si>
  <si>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</si>
  <si>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</si>
  <si>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</si>
  <si>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</si>
  <si>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</si>
  <si>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</si>
  <si>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</si>
  <si>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</si>
  <si>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</si>
  <si>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</si>
  <si>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</si>
  <si>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</si>
  <si>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</si>
  <si>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</si>
  <si>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</si>
  <si>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</si>
  <si>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</si>
  <si>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</si>
  <si>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</si>
  <si>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</si>
  <si>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</si>
  <si>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</si>
  <si>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</si>
  <si>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</si>
  <si>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</si>
  <si>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</si>
  <si>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</si>
  <si>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</si>
  <si>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</si>
  <si>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</si>
  <si>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</si>
  <si>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</si>
  <si>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</si>
  <si>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</si>
  <si>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</si>
  <si>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</si>
  <si>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</si>
  <si>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</si>
  <si>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</si>
  <si>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</si>
  <si>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</si>
  <si>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</si>
  <si>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</si>
  <si>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</si>
  <si>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</si>
  <si>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</si>
  <si>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</si>
  <si>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</si>
  <si>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</si>
  <si>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</si>
  <si>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</si>
  <si>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</si>
  <si>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</si>
  <si>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</si>
  <si>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</si>
  <si>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</si>
  <si>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</si>
  <si>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</si>
  <si>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</si>
  <si>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</si>
  <si>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</si>
  <si>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</si>
  <si>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</si>
  <si>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</si>
  <si>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</si>
  <si>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</si>
  <si>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</si>
  <si>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</si>
  <si>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</si>
  <si>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</si>
  <si>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</si>
  <si>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</si>
  <si>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</si>
  <si>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</si>
  <si>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</si>
  <si>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</si>
  <si>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</si>
  <si>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</si>
  <si>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</si>
  <si>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</si>
  <si>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</si>
  <si>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</si>
  <si>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</si>
  <si>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</si>
  <si>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</si>
  <si>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</si>
  <si>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</si>
  <si>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</si>
  <si>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</si>
  <si>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</si>
  <si>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</si>
  <si>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</si>
  <si>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</si>
  <si>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</si>
  <si>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</si>
  <si>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</si>
  <si>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</si>
  <si>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</si>
  <si>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</si>
  <si>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</si>
  <si>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</si>
  <si>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</si>
  <si>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</si>
  <si>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</si>
  <si>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</si>
  <si>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</si>
  <si>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</si>
  <si>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</si>
  <si>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</si>
  <si>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</si>
  <si>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</si>
  <si>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</si>
  <si>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</si>
  <si>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</si>
  <si>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</si>
  <si>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</si>
  <si>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</si>
  <si>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</si>
  <si>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</si>
  <si>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</si>
  <si>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</si>
  <si>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</si>
  <si>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</si>
  <si>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</si>
  <si>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</si>
  <si>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</si>
  <si>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</si>
  <si>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</si>
  <si>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</si>
  <si>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</si>
  <si>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</si>
  <si>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</si>
  <si>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</si>
  <si>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</si>
  <si>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</si>
  <si>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</si>
  <si>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</si>
  <si>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</si>
  <si>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</si>
  <si>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</si>
  <si>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</si>
  <si>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</si>
  <si>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</si>
  <si>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</si>
  <si>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</si>
  <si>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</si>
  <si>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</si>
  <si>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</si>
  <si>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</si>
  <si>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</si>
  <si>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</si>
  <si>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</si>
  <si>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</si>
  <si>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</si>
  <si>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</si>
  <si>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</si>
  <si>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</si>
  <si>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</si>
  <si>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</si>
  <si>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</si>
  <si>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</si>
  <si>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</si>
  <si>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</si>
  <si>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</si>
  <si>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</si>
  <si>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</si>
  <si>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</si>
  <si>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</si>
  <si>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</si>
  <si>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</si>
  <si>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</si>
  <si>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</si>
  <si>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</si>
  <si>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</si>
  <si>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</si>
  <si>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</si>
  <si>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</si>
  <si>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</si>
  <si>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</si>
  <si>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</si>
  <si>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</si>
  <si>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</si>
  <si>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</si>
  <si>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</si>
  <si>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</si>
  <si>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</si>
  <si>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</si>
  <si>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</si>
  <si>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</si>
  <si>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</si>
  <si>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</si>
  <si>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</si>
  <si>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</si>
  <si>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</si>
  <si>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</si>
  <si>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</si>
  <si>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</si>
  <si>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</si>
  <si>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</si>
  <si>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</si>
  <si>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</si>
  <si>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</si>
  <si>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</si>
  <si>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</si>
  <si>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</si>
  <si>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</si>
  <si>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</si>
  <si>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</si>
  <si>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</si>
  <si>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</si>
  <si>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</si>
  <si>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</si>
  <si>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</si>
  <si>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</si>
  <si>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</si>
  <si>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</si>
  <si>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</si>
  <si>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</si>
  <si>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</si>
  <si>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</si>
  <si>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</si>
  <si>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</si>
  <si>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</si>
  <si>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</si>
  <si>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</si>
  <si>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</si>
  <si>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</si>
  <si>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</si>
  <si>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</si>
  <si>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</si>
  <si>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</si>
  <si>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</si>
  <si>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</si>
  <si>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</si>
  <si>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</si>
  <si>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</si>
  <si>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</si>
  <si>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</si>
  <si>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</si>
  <si>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</si>
  <si>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</si>
  <si>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</si>
  <si>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</si>
  <si>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</si>
  <si>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</si>
  <si>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</si>
  <si>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</si>
  <si>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</si>
  <si>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</si>
  <si>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</si>
  <si>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</si>
  <si>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</si>
  <si>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</si>
  <si>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</si>
  <si>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</si>
  <si>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</si>
  <si>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</si>
  <si>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</si>
  <si>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</si>
  <si>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</si>
  <si>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</si>
  <si>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</si>
  <si>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</si>
  <si>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</si>
  <si>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</si>
  <si>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</si>
  <si>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</si>
  <si>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</si>
  <si>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</si>
  <si>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</si>
  <si>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</si>
  <si>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</si>
  <si>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</si>
  <si>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</si>
  <si>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</si>
  <si>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</si>
  <si>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</si>
  <si>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</si>
  <si>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</si>
  <si>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</si>
  <si>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</si>
  <si>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</si>
  <si>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</si>
  <si>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</si>
  <si>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</si>
  <si>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</si>
  <si>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</si>
  <si>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</si>
  <si>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</si>
  <si>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</si>
  <si>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</si>
  <si>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</si>
  <si>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</si>
  <si>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</si>
  <si>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</si>
  <si>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</si>
  <si>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</si>
  <si>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</si>
  <si>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</si>
  <si>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</si>
  <si>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</si>
  <si>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</si>
  <si>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</si>
  <si>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</si>
  <si>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</si>
  <si>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</si>
  <si>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</si>
  <si>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</si>
  <si>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</si>
  <si>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</si>
  <si>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</si>
  <si>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</si>
  <si>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</si>
  <si>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</si>
  <si>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</si>
  <si>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</si>
  <si>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</si>
  <si>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</si>
  <si>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</si>
  <si>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</si>
  <si>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</si>
  <si>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</si>
  <si>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</si>
  <si>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</si>
  <si>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</si>
  <si>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</si>
  <si>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</si>
  <si>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</si>
  <si>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</si>
  <si>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</si>
  <si>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</si>
  <si>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</si>
  <si>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</si>
  <si>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</si>
  <si>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</si>
  <si>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</si>
  <si>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</si>
  <si>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</si>
  <si>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</si>
  <si>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</si>
  <si>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</si>
  <si>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</si>
  <si>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</si>
  <si>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</si>
  <si>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</si>
  <si>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</si>
  <si>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</si>
  <si>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</si>
  <si>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</si>
  <si>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</si>
  <si>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</si>
  <si>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</si>
  <si>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</si>
  <si>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</si>
  <si>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</si>
  <si>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</si>
  <si>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</si>
  <si>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</si>
  <si>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</si>
  <si>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</si>
  <si>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</si>
  <si>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</si>
  <si>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</si>
  <si>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</si>
  <si>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</si>
  <si>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</si>
  <si>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</si>
  <si>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</si>
  <si>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</si>
  <si>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</si>
  <si>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</si>
  <si>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</si>
  <si>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</si>
  <si>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</si>
  <si>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</si>
  <si>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</si>
  <si>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</si>
  <si>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</si>
  <si>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</si>
  <si>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</si>
  <si>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</si>
  <si>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</si>
  <si>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</si>
  <si>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</si>
  <si>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</si>
  <si>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</si>
  <si>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</si>
  <si>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</si>
  <si>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</si>
  <si>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</si>
  <si>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</si>
  <si>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</si>
  <si>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</si>
  <si>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</si>
  <si>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</si>
  <si>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</si>
  <si>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</si>
  <si>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</si>
  <si>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</si>
  <si>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</si>
  <si>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</si>
  <si>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</si>
  <si>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</si>
  <si>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</si>
  <si>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</si>
  <si>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</si>
  <si>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</si>
  <si>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</si>
  <si>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</si>
  <si>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</si>
  <si>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</si>
  <si>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</si>
  <si>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</si>
  <si>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</si>
  <si>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</si>
  <si>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</si>
  <si>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</si>
  <si>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</si>
  <si>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</si>
  <si>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</si>
  <si>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</si>
  <si>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</si>
  <si>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</si>
  <si>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</si>
  <si>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</si>
  <si>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</si>
  <si>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</si>
  <si>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</si>
  <si>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</si>
  <si>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</si>
  <si>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</si>
  <si>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</si>
  <si>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</si>
  <si>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</si>
  <si>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</si>
  <si>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</si>
  <si>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</si>
  <si>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</si>
  <si>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</si>
  <si>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</si>
  <si>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</si>
  <si>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</si>
  <si>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</si>
  <si>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</si>
  <si>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</si>
  <si>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</si>
  <si>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</si>
  <si>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</si>
  <si>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</si>
  <si>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</si>
  <si>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</si>
  <si>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</si>
  <si>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</si>
  <si>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</si>
  <si>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</si>
  <si>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</si>
  <si>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</si>
  <si>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</si>
  <si>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</si>
  <si>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</si>
  <si>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</si>
  <si>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</si>
  <si>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</si>
  <si>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</si>
  <si>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</si>
  <si>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</si>
  <si>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</si>
  <si>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</si>
  <si>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</si>
  <si>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</si>
  <si>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</si>
  <si>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</si>
  <si>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</si>
  <si>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</si>
  <si>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</si>
  <si>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</si>
  <si>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</si>
  <si>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</si>
  <si>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</si>
  <si>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</si>
  <si>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</si>
  <si>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</si>
  <si>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</si>
  <si>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</si>
  <si>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</si>
  <si>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</si>
  <si>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</si>
  <si>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</si>
  <si>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</si>
  <si>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</si>
  <si>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</si>
  <si>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</si>
  <si>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</si>
  <si>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</si>
  <si>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</si>
  <si>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</si>
  <si>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</si>
  <si>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</si>
  <si>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</si>
  <si>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</si>
  <si>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</si>
  <si>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</si>
  <si>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</si>
  <si>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</si>
  <si>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</si>
  <si>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</si>
  <si>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</si>
  <si>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</si>
  <si>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</si>
  <si>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</si>
  <si>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</si>
  <si>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</si>
  <si>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</si>
  <si>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</si>
  <si>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</si>
  <si>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</si>
  <si>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</si>
  <si>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</si>
  <si>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</si>
  <si>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</si>
  <si>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</si>
  <si>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</si>
  <si>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</si>
  <si>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</si>
  <si>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</si>
  <si>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</si>
  <si>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</si>
  <si>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</si>
  <si>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</si>
  <si>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</si>
  <si>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</si>
  <si>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</si>
  <si>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</si>
  <si>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</si>
  <si>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</si>
  <si>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</si>
  <si>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</si>
  <si>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</si>
  <si>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</si>
  <si>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</si>
  <si>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</si>
  <si>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</si>
  <si>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</si>
  <si>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</si>
  <si>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</si>
  <si>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</si>
  <si>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</si>
  <si>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</si>
  <si>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</si>
  <si>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</si>
  <si>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</si>
  <si>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</si>
  <si>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</si>
  <si>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</si>
  <si>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</si>
  <si>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</si>
  <si>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</si>
  <si>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</si>
  <si>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</si>
  <si>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</si>
  <si>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</si>
  <si>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</si>
  <si>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</si>
  <si>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</si>
  <si>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</si>
  <si>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</si>
  <si>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</si>
  <si>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</si>
  <si>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</si>
  <si>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</si>
  <si>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</si>
  <si>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</si>
  <si>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</si>
  <si>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</si>
  <si>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</si>
  <si>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</si>
  <si>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</si>
  <si>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</si>
  <si>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</si>
  <si>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</si>
  <si>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</si>
  <si>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</si>
  <si>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</si>
  <si>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</si>
  <si>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</si>
  <si>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</si>
  <si>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</si>
  <si>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</si>
  <si>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</si>
  <si>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</si>
  <si>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</si>
  <si>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</si>
  <si>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</si>
  <si>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</si>
  <si>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</si>
  <si>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</si>
  <si>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</si>
  <si>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</si>
  <si>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</si>
  <si>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</si>
  <si>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</si>
  <si>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</si>
  <si>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</si>
  <si>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</si>
  <si>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</si>
  <si>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</si>
  <si>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</si>
  <si>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</si>
  <si>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</si>
  <si>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</si>
  <si>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</si>
  <si>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</si>
  <si>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</si>
  <si>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</si>
  <si>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</si>
  <si>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</si>
  <si>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</si>
  <si>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</si>
  <si>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</si>
  <si>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</si>
  <si>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</si>
  <si>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</si>
  <si>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</si>
  <si>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</si>
  <si>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</si>
  <si>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</si>
  <si>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</si>
  <si>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</si>
  <si>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</si>
  <si>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</si>
  <si>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</si>
  <si>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</si>
  <si>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</si>
  <si>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</si>
  <si>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</si>
  <si>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</si>
  <si>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</si>
  <si>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</si>
  <si>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</si>
  <si>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</si>
  <si>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</si>
  <si>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</si>
  <si>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</si>
  <si>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</si>
  <si>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</si>
  <si>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</si>
  <si>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</si>
  <si>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</si>
  <si>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</si>
  <si>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</si>
  <si>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</si>
  <si>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</si>
  <si>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</si>
  <si>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</si>
  <si>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</si>
  <si>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</si>
  <si>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</si>
  <si>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</si>
  <si>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</si>
  <si>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</si>
  <si>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</si>
  <si>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</si>
  <si>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</si>
  <si>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</si>
  <si>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</si>
  <si>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</si>
  <si>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</si>
  <si>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</si>
  <si>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</si>
  <si>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</si>
  <si>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</si>
  <si>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</si>
  <si>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</si>
  <si>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</si>
  <si>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</si>
  <si>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</si>
  <si>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</si>
  <si>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</si>
  <si>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</si>
  <si>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</si>
  <si>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</si>
  <si>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</si>
  <si>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</si>
  <si>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</si>
  <si>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</si>
  <si>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</si>
  <si>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</si>
  <si>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</si>
  <si>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</si>
  <si>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</si>
  <si>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</si>
  <si>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</si>
  <si>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</si>
  <si>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</si>
  <si>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</si>
  <si>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</si>
  <si>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</si>
  <si>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</si>
  <si>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</si>
  <si>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</si>
  <si>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</si>
  <si>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</si>
  <si>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</si>
  <si>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</si>
  <si>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</si>
  <si>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</si>
  <si>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</si>
  <si>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</si>
  <si>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</si>
  <si>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</si>
  <si>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</si>
  <si>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</si>
  <si>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</si>
  <si>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</si>
  <si>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</si>
  <si>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</si>
  <si>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</si>
  <si>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</si>
  <si>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</si>
  <si>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</si>
  <si>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</si>
  <si>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</si>
  <si>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</si>
  <si>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</si>
  <si>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</si>
  <si>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</si>
  <si>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</si>
  <si>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</si>
  <si>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</si>
  <si>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</si>
  <si>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</si>
  <si>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</si>
  <si>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</si>
  <si>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</si>
  <si>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</si>
  <si>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</si>
  <si>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</si>
  <si>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</si>
  <si>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</si>
  <si>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</si>
  <si>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</si>
  <si>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</si>
  <si>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</si>
  <si>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</si>
  <si>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</si>
  <si>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</si>
  <si>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</si>
  <si>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</si>
  <si>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</si>
  <si>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</si>
  <si>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</si>
  <si>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</si>
  <si>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</si>
  <si>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</si>
  <si>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</si>
  <si>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</si>
  <si>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</si>
  <si>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</si>
  <si>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</si>
  <si>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</si>
  <si>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</si>
  <si>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</si>
  <si>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</si>
  <si>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</si>
  <si>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</si>
  <si>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</si>
  <si>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</si>
  <si>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</si>
  <si>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</si>
  <si>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</si>
  <si>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</si>
  <si>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</si>
  <si>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</si>
  <si>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</si>
  <si>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</si>
  <si>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</si>
  <si>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</si>
  <si>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</si>
  <si>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</si>
  <si>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</si>
  <si>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</si>
  <si>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</si>
  <si>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</si>
  <si>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</si>
  <si>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</si>
  <si>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</si>
  <si>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</si>
  <si>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</si>
  <si>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</si>
  <si>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</si>
  <si>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</si>
  <si>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</si>
  <si>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</si>
  <si>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</si>
  <si>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</si>
  <si>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</si>
  <si>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</si>
  <si>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</si>
  <si>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</si>
  <si>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</si>
  <si>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</si>
  <si>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</si>
  <si>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</si>
  <si>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</si>
  <si>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</si>
  <si>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</si>
  <si>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</si>
  <si>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</si>
  <si>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</si>
  <si>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</si>
  <si>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</si>
  <si>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</si>
  <si>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</si>
  <si>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</si>
  <si>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</si>
  <si>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</si>
  <si>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</si>
  <si>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</si>
  <si>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</si>
  <si>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</si>
  <si>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</si>
  <si>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</si>
  <si>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</si>
  <si>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</si>
  <si>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</si>
  <si>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</si>
  <si>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</si>
  <si>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</si>
  <si>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</si>
  <si>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</si>
  <si>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</si>
  <si>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</si>
  <si>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</si>
  <si>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</si>
  <si>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</si>
  <si>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</si>
  <si>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</si>
  <si>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</si>
  <si>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</si>
  <si>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</si>
  <si>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</si>
  <si>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</si>
  <si>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</si>
  <si>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</si>
  <si>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</si>
  <si>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</si>
  <si>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</si>
  <si>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</si>
  <si>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</si>
  <si>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</si>
  <si>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</si>
  <si>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</si>
  <si>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</si>
  <si>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</si>
  <si>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</si>
  <si>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</si>
  <si>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</si>
  <si>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</si>
  <si>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</si>
  <si>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</si>
  <si>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</si>
  <si>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</si>
  <si>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</si>
  <si>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</si>
  <si>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</si>
  <si>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</si>
  <si>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</si>
  <si>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</si>
  <si>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</si>
  <si>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</si>
  <si>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</si>
  <si>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</si>
  <si>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</si>
  <si>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</si>
  <si>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</si>
  <si>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</si>
  <si>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</si>
  <si>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</si>
  <si>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</si>
  <si>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</si>
  <si>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</si>
  <si>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</si>
  <si>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</si>
  <si>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</si>
  <si>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</si>
  <si>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</si>
  <si>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</si>
  <si>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</si>
  <si>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</si>
  <si>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</si>
  <si>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</si>
  <si>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</si>
  <si>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</si>
  <si>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</si>
  <si>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</si>
  <si>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</si>
  <si>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</si>
  <si>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</si>
  <si>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</si>
  <si>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</si>
  <si>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</si>
  <si>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</si>
  <si>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</si>
  <si>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</si>
  <si>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</si>
  <si>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</si>
  <si>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</si>
  <si>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</si>
  <si>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</si>
  <si>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</si>
  <si>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</si>
  <si>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</si>
  <si>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</si>
  <si>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</si>
  <si>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</si>
  <si>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</si>
  <si>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</si>
  <si>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</si>
  <si>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</si>
  <si>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</si>
  <si>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</si>
  <si>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</si>
  <si>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</si>
  <si>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</si>
  <si>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</si>
  <si>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</si>
  <si>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</si>
  <si>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</si>
  <si>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</si>
  <si>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</si>
  <si>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</si>
  <si>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</si>
  <si>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</si>
  <si>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</si>
  <si>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</si>
  <si>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</si>
  <si>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</si>
  <si>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</si>
  <si>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</si>
  <si>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</si>
  <si>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</si>
  <si>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</si>
  <si>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</si>
  <si>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</si>
  <si>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</si>
  <si>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</si>
  <si>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</si>
  <si>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</si>
  <si>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</si>
  <si>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</si>
  <si>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</si>
  <si>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</si>
  <si>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</si>
  <si>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</si>
  <si>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</si>
  <si>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</si>
  <si>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</si>
  <si>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</si>
  <si>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</si>
  <si>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</si>
  <si>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</si>
  <si>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</si>
  <si>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</si>
  <si>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</si>
  <si>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</si>
  <si>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</si>
  <si>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</si>
  <si>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</si>
  <si>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</si>
  <si>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</si>
  <si>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</si>
  <si>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</si>
  <si>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</si>
  <si>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</si>
  <si>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</si>
  <si>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</si>
  <si>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</si>
  <si>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</si>
  <si>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</si>
  <si>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</si>
  <si>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</si>
  <si>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</si>
  <si>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</si>
  <si>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</si>
  <si>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</si>
  <si>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</si>
  <si>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</si>
  <si>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</si>
  <si>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</si>
  <si>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</si>
  <si>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</si>
  <si>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</si>
  <si>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</si>
  <si>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</si>
  <si>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</si>
  <si>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</si>
  <si>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</si>
  <si>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</si>
  <si>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</si>
  <si>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</si>
  <si>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</si>
  <si>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</si>
  <si>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</si>
  <si>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</si>
  <si>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</si>
  <si>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</si>
  <si>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</si>
  <si>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</si>
  <si>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</si>
  <si>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</si>
  <si>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Time Bands for Half Hourly Metered Properties</t>
  </si>
  <si>
    <t>Time Bands for Half Hourly Unmetered Properties</t>
  </si>
  <si>
    <t>Time periods</t>
  </si>
  <si>
    <t>Red Time Band</t>
  </si>
  <si>
    <t>Amber Time Band</t>
  </si>
  <si>
    <t>Green Time Band</t>
  </si>
  <si>
    <t>Black Time Band</t>
  </si>
  <si>
    <t>Yellow Time Band</t>
  </si>
  <si>
    <t>Unique billing identifier</t>
  </si>
  <si>
    <t xml:space="preserve">Monday to Friday </t>
  </si>
  <si>
    <t>16:00 to 19:00</t>
  </si>
  <si>
    <t>07:30 to 16:00
19:00 to 21:00</t>
  </si>
  <si>
    <t>00:00 to 07:30
21:00 to 24:00</t>
  </si>
  <si>
    <t>Monday to Friday Nov to Feb</t>
  </si>
  <si>
    <t>Weekends</t>
  </si>
  <si>
    <t>00:00 to 24:00</t>
  </si>
  <si>
    <t>Monday to Friday Mar to Oct</t>
  </si>
  <si>
    <t>07:30 to 21:00</t>
  </si>
  <si>
    <t>Notes</t>
  </si>
  <si>
    <t>All the above times are in UK Clock time</t>
  </si>
  <si>
    <t>Unit rate 1
p/kWh
(red/black)</t>
  </si>
  <si>
    <t>Unit rate 2
p/kWh
(amber/yellow)</t>
  </si>
  <si>
    <t>Unit rate 3
p/kWh
(green)</t>
  </si>
  <si>
    <t>Reactive power charge
p/kVArh</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</si>
  <si>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</si>
  <si>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</si>
  <si>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</si>
  <si>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</si>
  <si>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</si>
  <si>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</si>
  <si>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</si>
  <si>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</si>
  <si>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</si>
  <si>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</si>
  <si>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</si>
  <si>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</si>
  <si>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</si>
  <si>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</si>
  <si>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</si>
  <si>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</si>
  <si>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</si>
  <si>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</si>
  <si>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</si>
  <si>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</si>
  <si>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</si>
  <si>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</si>
  <si>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</si>
  <si>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</si>
  <si>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</si>
  <si>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</si>
  <si>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</si>
  <si>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</si>
  <si>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</si>
  <si>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Period 1</t>
  </si>
  <si>
    <t>Period 2</t>
  </si>
  <si>
    <t>Period 3</t>
  </si>
  <si>
    <t>Period 4</t>
  </si>
  <si>
    <t>Peak</t>
  </si>
  <si>
    <t>Winter</t>
  </si>
  <si>
    <t>Night</t>
  </si>
  <si>
    <t>Other</t>
  </si>
  <si>
    <t>Monday to Friday 
Mar to Oct</t>
  </si>
  <si>
    <t>00:30 – 07:30</t>
  </si>
  <si>
    <t>07:30 – 00:30</t>
  </si>
  <si>
    <t>Monday to Friday 
Nov to Feb</t>
  </si>
  <si>
    <t>16:00 – 19:00</t>
  </si>
  <si>
    <t>07:30 – 16:00
19:00 – 20:00</t>
  </si>
  <si>
    <t>20:00 – 00:30</t>
  </si>
  <si>
    <t>Saturday and Sunday
All Year</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</si>
  <si>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</si>
  <si>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</si>
  <si>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</si>
  <si>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</si>
  <si>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</si>
  <si>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</si>
  <si>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</si>
  <si>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</si>
  <si>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</si>
  <si>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Generic</t>
  </si>
  <si>
    <t>2014-2015</t>
  </si>
  <si>
    <t>April 2014</t>
  </si>
  <si>
    <t>BL10</t>
  </si>
  <si>
    <t>BL11</t>
  </si>
  <si>
    <t>BL12</t>
  </si>
  <si>
    <t>BL20</t>
  </si>
  <si>
    <t>BL21</t>
  </si>
  <si>
    <t>BL22</t>
  </si>
  <si>
    <t>BL23</t>
  </si>
  <si>
    <t>BL30</t>
  </si>
  <si>
    <t>BL40</t>
  </si>
  <si>
    <t>BL41</t>
  </si>
  <si>
    <t>BL42</t>
  </si>
  <si>
    <t>BL43</t>
  </si>
  <si>
    <t>BL44</t>
  </si>
  <si>
    <t>BL50</t>
  </si>
  <si>
    <t>BL51</t>
  </si>
  <si>
    <t>BL52</t>
  </si>
  <si>
    <t>BH10</t>
  </si>
  <si>
    <t>BH11</t>
  </si>
  <si>
    <t>BH12</t>
  </si>
  <si>
    <t>BH20</t>
  </si>
  <si>
    <t>BH21</t>
  </si>
  <si>
    <t>BH22</t>
  </si>
  <si>
    <t>BH23</t>
  </si>
  <si>
    <t>BH30</t>
  </si>
  <si>
    <t>BH31</t>
  </si>
  <si>
    <t>BH32</t>
  </si>
  <si>
    <t>BH40</t>
  </si>
  <si>
    <t>BH41</t>
  </si>
  <si>
    <t>BH42</t>
  </si>
  <si>
    <t>BH43</t>
  </si>
  <si>
    <t>BH44</t>
  </si>
  <si>
    <t>BH50</t>
  </si>
  <si>
    <t>BH55</t>
  </si>
  <si>
    <t>BH51</t>
  </si>
  <si>
    <t>BH52</t>
  </si>
  <si>
    <t>BH56</t>
  </si>
  <si>
    <t>BH57</t>
  </si>
  <si>
    <t>BH53</t>
  </si>
  <si>
    <t>BH54</t>
  </si>
  <si>
    <t>BP10</t>
  </si>
  <si>
    <t>BP11</t>
  </si>
  <si>
    <t>BP12</t>
  </si>
  <si>
    <t>BP20</t>
  </si>
  <si>
    <t>BP21</t>
  </si>
  <si>
    <t>BP22</t>
  </si>
  <si>
    <t>BP23</t>
  </si>
  <si>
    <t>BP24</t>
  </si>
  <si>
    <t>BP25</t>
  </si>
  <si>
    <t>BP30</t>
  </si>
  <si>
    <t>BP31</t>
  </si>
  <si>
    <t>BP32</t>
  </si>
  <si>
    <t>BP40</t>
  </si>
  <si>
    <t>BP41</t>
  </si>
  <si>
    <t>BP42</t>
  </si>
  <si>
    <t>BP43</t>
  </si>
  <si>
    <t>BP44</t>
  </si>
  <si>
    <t>BP50</t>
  </si>
  <si>
    <t>BP55</t>
  </si>
  <si>
    <t>BP51</t>
  </si>
  <si>
    <t>BP52</t>
  </si>
  <si>
    <t>BP56</t>
  </si>
  <si>
    <t>BP57</t>
  </si>
  <si>
    <t>BP53</t>
  </si>
  <si>
    <t>BP54</t>
  </si>
  <si>
    <t>BE10</t>
  </si>
  <si>
    <t>BE11</t>
  </si>
  <si>
    <t>BE12</t>
  </si>
  <si>
    <t>BE20</t>
  </si>
  <si>
    <t>BE21</t>
  </si>
  <si>
    <t>BE22</t>
  </si>
  <si>
    <t>BE23</t>
  </si>
  <si>
    <t>BE24</t>
  </si>
  <si>
    <t>BE25</t>
  </si>
  <si>
    <t>BE30</t>
  </si>
  <si>
    <t>BE31</t>
  </si>
  <si>
    <t>BE32</t>
  </si>
  <si>
    <t>BE40</t>
  </si>
  <si>
    <t>BE41</t>
  </si>
  <si>
    <t>BE42</t>
  </si>
  <si>
    <t>BE43</t>
  </si>
  <si>
    <t>BE44</t>
  </si>
  <si>
    <t>BE50</t>
  </si>
  <si>
    <t>BE55</t>
  </si>
  <si>
    <t>BE51</t>
  </si>
  <si>
    <t>BE52</t>
  </si>
  <si>
    <t>BE56</t>
  </si>
  <si>
    <t>BE57</t>
  </si>
  <si>
    <t>BE53</t>
  </si>
  <si>
    <t>BE54</t>
  </si>
  <si>
    <t>BB10</t>
  </si>
  <si>
    <t>BB11</t>
  </si>
  <si>
    <t>BB12</t>
  </si>
  <si>
    <t>BB20</t>
  </si>
  <si>
    <t>BB21</t>
  </si>
  <si>
    <t>BB22</t>
  </si>
  <si>
    <t>BB23</t>
  </si>
  <si>
    <t>BB24</t>
  </si>
  <si>
    <t>BB25</t>
  </si>
  <si>
    <t>BB30</t>
  </si>
  <si>
    <t>BB31</t>
  </si>
  <si>
    <t>BB32</t>
  </si>
  <si>
    <t>BB40</t>
  </si>
  <si>
    <t>BB41</t>
  </si>
  <si>
    <t>BB42</t>
  </si>
  <si>
    <t>BB43</t>
  </si>
  <si>
    <t>BB44</t>
  </si>
  <si>
    <t>BB50</t>
  </si>
  <si>
    <t>AB55</t>
  </si>
  <si>
    <t>AB51</t>
  </si>
  <si>
    <t>AB52</t>
  </si>
  <si>
    <t>AB56</t>
  </si>
  <si>
    <t>AB57</t>
  </si>
  <si>
    <t>AB53</t>
  </si>
  <si>
    <t>AB54</t>
  </si>
  <si>
    <t>BT10</t>
  </si>
  <si>
    <t>BT11</t>
  </si>
  <si>
    <t>BT12</t>
  </si>
  <si>
    <t>BT20</t>
  </si>
  <si>
    <t>BT21</t>
  </si>
  <si>
    <t>BT22</t>
  </si>
  <si>
    <t>BT23</t>
  </si>
  <si>
    <t>BT24</t>
  </si>
  <si>
    <t>BT25</t>
  </si>
  <si>
    <t>BT30</t>
  </si>
  <si>
    <t>BT31</t>
  </si>
  <si>
    <t>BT32</t>
  </si>
  <si>
    <t>BT40</t>
  </si>
  <si>
    <t>BT41</t>
  </si>
  <si>
    <t>BT42</t>
  </si>
  <si>
    <t>BT43</t>
  </si>
  <si>
    <t>BT44</t>
  </si>
  <si>
    <t>BT50</t>
  </si>
  <si>
    <t>BT55</t>
  </si>
  <si>
    <t>BT51</t>
  </si>
  <si>
    <t>BT52</t>
  </si>
  <si>
    <t>BT56</t>
  </si>
  <si>
    <t>BT57</t>
  </si>
  <si>
    <t>BT53</t>
  </si>
  <si>
    <t>BT54</t>
  </si>
  <si>
    <t>B010</t>
  </si>
  <si>
    <t>B011</t>
  </si>
  <si>
    <t>B012</t>
  </si>
  <si>
    <t>B020</t>
  </si>
  <si>
    <t>B021</t>
  </si>
  <si>
    <t>B022</t>
  </si>
  <si>
    <t>B023</t>
  </si>
  <si>
    <t>B024</t>
  </si>
  <si>
    <t>B025</t>
  </si>
  <si>
    <t>B030</t>
  </si>
  <si>
    <t>B031</t>
  </si>
  <si>
    <t>B032</t>
  </si>
  <si>
    <t>B040</t>
  </si>
  <si>
    <t>B041</t>
  </si>
  <si>
    <t>B042</t>
  </si>
  <si>
    <t>B043</t>
  </si>
  <si>
    <t>B044</t>
  </si>
  <si>
    <t>B050</t>
  </si>
  <si>
    <t>B055</t>
  </si>
  <si>
    <t>B051</t>
  </si>
  <si>
    <t>B052</t>
  </si>
  <si>
    <t>B056</t>
  </si>
  <si>
    <t>B057</t>
  </si>
  <si>
    <t>B053</t>
  </si>
  <si>
    <t>B054</t>
  </si>
  <si>
    <t>CHARGES FOR CUSTOMERS ON ETCL EMBEDDED NETWORKS IN EAST MIDLAND'S DSA ( GSP_B)</t>
  </si>
  <si>
    <t>110, 111, 112, 113, 115, 116, 410, 411, 415, 416, 417, 418,  710, 711, 713, 716, 910, 911, 912</t>
  </si>
  <si>
    <t>550, 551, 555, 556</t>
  </si>
  <si>
    <t>114, 117, 118, 412, 413, 552, 557, 712, 714, 715, 717, 718, 913</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</si>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</sst>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White]\-0.000\ "/>
    <numFmt numFmtId="174" formatCode="#,##0.000_ ;[Red]\-#,##0.000\ "/>
    <numFmt numFmtId="175" formatCode="0.00;[Red]\-0.00;?;"/>
    <numFmt numFmtId="176" formatCode="0.000_ ;\-0.000\ "/>
  </numFmts>
  <fonts count="25" x14ac:knownFonts="1">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10"/>
      <color theme="0"/>
      <name val="Arial"/>
      <family val="2"/>
    </font>
    <font>
      <b/>
      <sz val="11"/>
      <color theme="0"/>
      <name val="Arial"/>
      <family val="2"/>
    </font>
    <font>
      <b/>
      <sz val="11"/>
      <name val="Arial"/>
      <family val="2"/>
    </font>
    <font>
      <sz val="11"/>
      <color theme="0"/>
      <name val="Arial"/>
      <family val="2"/>
    </font>
    <font>
      <b/>
      <sz val="12"/>
      <name val="Arial"/>
      <family val="2"/>
    </font>
    <font>
      <b/>
      <sz val="11"/>
      <color indexed="8"/>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bottom style="thin">
        <color theme="0"/>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style="thin">
        <color indexed="64"/>
      </left>
      <right style="thin">
        <color indexed="64"/>
      </right>
      <top/>
      <bottom style="thin">
        <color indexed="64"/>
      </bottom>
      <diagonal/>
    </border>
    <border>
      <left/>
      <right style="thin">
        <color theme="0"/>
      </right>
      <top style="thin">
        <color indexed="64"/>
      </top>
      <bottom style="thin">
        <color theme="0"/>
      </bottom>
      <diagonal/>
    </border>
  </borders>
  <cellStyleXfs count="8">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43" fontId="3" fillId="0" borderId="0" applyFont="0" applyFill="0" applyBorder="0" applyAlignment="0" applyProtection="0"/>
  </cellStyleXfs>
  <cellXfs count="239">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ont="1" applyFill="1" applyAlignment="1" applyProtection="1">
      <alignment vertical="center"/>
    </xf>
    <xf numFmtId="0" fontId="9" fillId="0" borderId="0" xfId="5" applyAlignment="1" applyProtection="1">
      <alignment horizontal="left" vertical="top"/>
    </xf>
    <xf numFmtId="49" fontId="12" fillId="5" borderId="8" xfId="4" quotePrefix="1"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6" fillId="13" borderId="1" xfId="0" applyNumberFormat="1" applyFont="1" applyFill="1" applyBorder="1" applyAlignment="1">
      <alignment horizontal="center" vertical="center"/>
    </xf>
    <xf numFmtId="171" fontId="16"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3" fillId="0" borderId="1" xfId="0" quotePrefix="1" applyFont="1" applyBorder="1" applyAlignment="1">
      <alignment horizontal="left" vertical="top"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6" fillId="13" borderId="1" xfId="0" applyNumberFormat="1" applyFont="1" applyFill="1" applyBorder="1" applyAlignment="1" applyProtection="1">
      <alignment horizontal="center" vertical="center"/>
      <protection locked="0"/>
    </xf>
    <xf numFmtId="171" fontId="16" fillId="13"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4" fillId="15" borderId="1" xfId="0" quotePrefix="1" applyFont="1" applyFill="1" applyBorder="1" applyAlignment="1">
      <alignment horizontal="center" vertical="center" wrapText="1"/>
    </xf>
    <xf numFmtId="0" fontId="4"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6" fillId="17" borderId="1" xfId="0" applyNumberFormat="1" applyFont="1" applyFill="1" applyBorder="1" applyAlignment="1" applyProtection="1">
      <alignment horizontal="center" vertical="center"/>
      <protection locked="0"/>
    </xf>
    <xf numFmtId="171" fontId="16" fillId="17" borderId="1" xfId="0" applyNumberFormat="1" applyFont="1" applyFill="1" applyBorder="1" applyAlignment="1" applyProtection="1">
      <alignment horizontal="center" vertical="center"/>
      <protection locked="0"/>
    </xf>
    <xf numFmtId="171" fontId="16" fillId="18"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0" fontId="0" fillId="2" borderId="0" xfId="0" applyFill="1" applyBorder="1"/>
    <xf numFmtId="0" fontId="0" fillId="2" borderId="0" xfId="0" applyFill="1" applyBorder="1" applyAlignment="1">
      <alignment vertical="center"/>
    </xf>
    <xf numFmtId="49" fontId="13" fillId="19" borderId="0" xfId="3" applyNumberFormat="1" applyFont="1" applyFill="1" applyBorder="1" applyAlignment="1">
      <alignment horizontal="center" vertical="center" wrapText="1"/>
    </xf>
    <xf numFmtId="49" fontId="13" fillId="19" borderId="10" xfId="3" applyNumberFormat="1" applyFont="1" applyFill="1" applyBorder="1" applyAlignment="1">
      <alignment horizontal="center" vertical="center" wrapText="1"/>
    </xf>
    <xf numFmtId="0" fontId="13" fillId="19" borderId="0" xfId="3" applyNumberFormat="1" applyFont="1" applyFill="1" applyBorder="1" applyAlignment="1">
      <alignment horizontal="center" vertical="center" wrapText="1"/>
    </xf>
    <xf numFmtId="0" fontId="4" fillId="7" borderId="6" xfId="0" applyFont="1" applyFill="1" applyBorder="1" applyAlignment="1" applyProtection="1">
      <alignment vertical="center" wrapText="1"/>
      <protection locked="0"/>
    </xf>
    <xf numFmtId="0" fontId="19" fillId="20" borderId="1" xfId="0" applyFont="1" applyFill="1" applyBorder="1" applyAlignment="1" applyProtection="1">
      <alignment horizontal="center" vertical="center" wrapText="1"/>
      <protection locked="0"/>
    </xf>
    <xf numFmtId="0" fontId="19" fillId="22" borderId="1" xfId="0" applyFont="1" applyFill="1" applyBorder="1" applyAlignment="1" applyProtection="1">
      <alignment horizontal="center" vertical="center" wrapText="1"/>
      <protection locked="0"/>
    </xf>
    <xf numFmtId="0" fontId="19" fillId="23" borderId="1" xfId="0" applyFont="1" applyFill="1" applyBorder="1" applyAlignment="1" applyProtection="1">
      <alignment horizontal="center" vertical="center" wrapText="1"/>
      <protection locked="0"/>
    </xf>
    <xf numFmtId="0" fontId="4" fillId="24" borderId="1" xfId="0" applyFont="1" applyFill="1" applyBorder="1" applyAlignment="1" applyProtection="1">
      <alignment horizontal="center" vertical="center" wrapText="1"/>
      <protection locked="0"/>
    </xf>
    <xf numFmtId="172" fontId="20" fillId="20" borderId="1" xfId="0" applyNumberFormat="1" applyFont="1" applyFill="1" applyBorder="1" applyAlignment="1" applyProtection="1">
      <alignment horizontal="center" vertical="center"/>
      <protection locked="0"/>
    </xf>
    <xf numFmtId="172" fontId="21" fillId="21" borderId="1" xfId="0" applyNumberFormat="1" applyFont="1" applyFill="1" applyBorder="1" applyAlignment="1" applyProtection="1">
      <alignment horizontal="center" vertical="center"/>
      <protection locked="0"/>
    </xf>
    <xf numFmtId="165" fontId="20" fillId="22" borderId="1" xfId="0" applyNumberFormat="1" applyFont="1" applyFill="1" applyBorder="1" applyAlignment="1" applyProtection="1">
      <alignment horizontal="center" vertical="center"/>
      <protection locked="0"/>
    </xf>
    <xf numFmtId="172" fontId="20" fillId="23" borderId="1" xfId="0" applyNumberFormat="1" applyFont="1" applyFill="1" applyBorder="1" applyAlignment="1" applyProtection="1">
      <alignment horizontal="center" vertical="center"/>
      <protection locked="0"/>
    </xf>
    <xf numFmtId="172" fontId="21" fillId="24" borderId="1" xfId="0" applyNumberFormat="1" applyFont="1" applyFill="1" applyBorder="1" applyAlignment="1" applyProtection="1">
      <alignment horizontal="center" vertical="center"/>
      <protection locked="0"/>
    </xf>
    <xf numFmtId="173" fontId="20" fillId="20" borderId="1" xfId="0" applyNumberFormat="1" applyFont="1" applyFill="1" applyBorder="1" applyAlignment="1" applyProtection="1">
      <alignment horizontal="center" vertical="center"/>
      <protection locked="0"/>
    </xf>
    <xf numFmtId="172" fontId="20" fillId="21" borderId="1" xfId="0" applyNumberFormat="1" applyFont="1" applyFill="1" applyBorder="1" applyAlignment="1" applyProtection="1">
      <alignment horizontal="center" vertical="center"/>
      <protection locked="0"/>
    </xf>
    <xf numFmtId="0" fontId="4"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19"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1" xfId="0" applyFont="1" applyFill="1" applyBorder="1" applyAlignment="1">
      <alignment horizontal="center" vertical="center" wrapText="1"/>
    </xf>
    <xf numFmtId="0" fontId="0" fillId="19" borderId="0" xfId="0" applyFill="1"/>
    <xf numFmtId="0" fontId="0" fillId="19" borderId="0" xfId="0" applyFill="1" applyAlignment="1">
      <alignment vertical="center"/>
    </xf>
    <xf numFmtId="174" fontId="0" fillId="9" borderId="1" xfId="0" applyNumberFormat="1" applyFill="1" applyBorder="1" applyAlignment="1" applyProtection="1">
      <alignment horizontal="center" vertical="center"/>
      <protection locked="0"/>
    </xf>
    <xf numFmtId="0" fontId="3" fillId="2" borderId="0" xfId="6" applyFill="1" applyAlignment="1">
      <alignment horizontal="center" vertical="center"/>
    </xf>
    <xf numFmtId="0" fontId="3" fillId="2" borderId="0" xfId="6" applyFill="1" applyAlignment="1">
      <alignment vertical="center"/>
    </xf>
    <xf numFmtId="166" fontId="3" fillId="2" borderId="0" xfId="6" applyNumberFormat="1" applyFill="1" applyAlignment="1">
      <alignment horizontal="center" vertical="center"/>
    </xf>
    <xf numFmtId="0" fontId="3" fillId="2" borderId="0" xfId="6" applyFill="1"/>
    <xf numFmtId="0" fontId="13" fillId="19" borderId="0" xfId="3" applyNumberFormat="1" applyFont="1" applyFill="1" applyBorder="1" applyAlignment="1" applyProtection="1">
      <alignment horizontal="center" vertical="center" wrapText="1"/>
    </xf>
    <xf numFmtId="0" fontId="13" fillId="19" borderId="0" xfId="3" applyNumberFormat="1" applyFont="1" applyFill="1" applyBorder="1" applyAlignment="1">
      <alignment vertical="center" wrapText="1"/>
    </xf>
    <xf numFmtId="0" fontId="4" fillId="7" borderId="6" xfId="6" applyFont="1" applyFill="1" applyBorder="1" applyAlignment="1" applyProtection="1">
      <alignment vertical="center" wrapText="1"/>
      <protection locked="0"/>
    </xf>
    <xf numFmtId="0" fontId="19" fillId="20" borderId="1" xfId="6" applyFont="1" applyFill="1" applyBorder="1" applyAlignment="1" applyProtection="1">
      <alignment horizontal="center" vertical="center" wrapText="1"/>
      <protection locked="0"/>
    </xf>
    <xf numFmtId="172" fontId="21" fillId="21" borderId="3" xfId="6" applyNumberFormat="1" applyFont="1" applyFill="1" applyBorder="1" applyAlignment="1" applyProtection="1">
      <alignment horizontal="center" vertical="center" wrapText="1"/>
      <protection locked="0"/>
    </xf>
    <xf numFmtId="0" fontId="19" fillId="22" borderId="1" xfId="6" applyFont="1" applyFill="1" applyBorder="1" applyAlignment="1" applyProtection="1">
      <alignment horizontal="center" vertical="center" wrapText="1"/>
      <protection locked="0"/>
    </xf>
    <xf numFmtId="0" fontId="19" fillId="23" borderId="1" xfId="6" applyFont="1" applyFill="1" applyBorder="1" applyAlignment="1" applyProtection="1">
      <alignment horizontal="center" vertical="center" wrapText="1"/>
      <protection locked="0"/>
    </xf>
    <xf numFmtId="0" fontId="4" fillId="24" borderId="1" xfId="6" applyFont="1" applyFill="1" applyBorder="1" applyAlignment="1" applyProtection="1">
      <alignment horizontal="center" vertical="center" wrapText="1"/>
      <protection locked="0"/>
    </xf>
    <xf numFmtId="0" fontId="4" fillId="0" borderId="6" xfId="6" applyFont="1" applyBorder="1" applyAlignment="1">
      <alignment horizontal="center" vertical="center" wrapText="1"/>
    </xf>
    <xf numFmtId="0" fontId="3" fillId="0" borderId="6" xfId="6" applyFont="1" applyBorder="1" applyAlignment="1">
      <alignment horizontal="center" vertical="center" wrapText="1"/>
    </xf>
    <xf numFmtId="0" fontId="3" fillId="0" borderId="1" xfId="6" applyFont="1" applyBorder="1" applyAlignment="1">
      <alignment horizontal="center" vertical="center" wrapText="1"/>
    </xf>
    <xf numFmtId="0" fontId="3" fillId="19" borderId="1"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4" borderId="1" xfId="6" applyFont="1" applyFill="1" applyBorder="1" applyAlignment="1">
      <alignment horizontal="center" vertical="center" wrapText="1"/>
    </xf>
    <xf numFmtId="0" fontId="3" fillId="4" borderId="3" xfId="6" applyFont="1" applyFill="1" applyBorder="1" applyAlignment="1">
      <alignment horizontal="center" vertical="center" wrapText="1"/>
    </xf>
    <xf numFmtId="0" fontId="4" fillId="0" borderId="1" xfId="6" applyFont="1" applyBorder="1" applyAlignment="1">
      <alignment horizontal="center" vertical="center" wrapText="1"/>
    </xf>
    <xf numFmtId="0" fontId="4" fillId="0" borderId="12" xfId="6" applyFont="1" applyFill="1" applyBorder="1" applyAlignment="1">
      <alignment vertical="center" wrapText="1"/>
    </xf>
    <xf numFmtId="0" fontId="3" fillId="0" borderId="12" xfId="6" applyFont="1" applyFill="1" applyBorder="1" applyAlignment="1">
      <alignment horizontal="center" vertical="center" wrapText="1"/>
    </xf>
    <xf numFmtId="0" fontId="3" fillId="0" borderId="12" xfId="6" applyFont="1" applyFill="1" applyBorder="1" applyAlignment="1">
      <alignment vertical="center" wrapText="1"/>
    </xf>
    <xf numFmtId="0" fontId="13" fillId="19" borderId="13" xfId="3" applyNumberFormat="1" applyFont="1" applyFill="1" applyBorder="1" applyAlignment="1">
      <alignment horizontal="center" vertical="center" wrapText="1"/>
    </xf>
    <xf numFmtId="0" fontId="3" fillId="19" borderId="0" xfId="6" applyFill="1"/>
    <xf numFmtId="0" fontId="3" fillId="19" borderId="0" xfId="6" applyFill="1" applyAlignment="1">
      <alignment vertical="center"/>
    </xf>
    <xf numFmtId="0" fontId="4" fillId="0" borderId="14" xfId="6" applyFont="1" applyFill="1" applyBorder="1" applyAlignment="1">
      <alignment vertical="center" wrapText="1"/>
    </xf>
    <xf numFmtId="0" fontId="3" fillId="0" borderId="0" xfId="6" applyFont="1" applyBorder="1" applyAlignment="1">
      <alignment vertical="center" wrapText="1"/>
    </xf>
    <xf numFmtId="0" fontId="3" fillId="0" borderId="16" xfId="6" applyFont="1" applyFill="1" applyBorder="1" applyAlignment="1">
      <alignment horizontal="center" vertical="center" wrapText="1"/>
    </xf>
    <xf numFmtId="0" fontId="3" fillId="19" borderId="0" xfId="6" applyFill="1" applyBorder="1"/>
    <xf numFmtId="0" fontId="3" fillId="19" borderId="0" xfId="6" applyFill="1" applyBorder="1" applyAlignment="1">
      <alignment vertical="center"/>
    </xf>
    <xf numFmtId="0" fontId="4" fillId="19" borderId="0" xfId="6" applyFont="1" applyFill="1" applyBorder="1" applyAlignment="1">
      <alignment horizontal="left" vertical="center" wrapText="1"/>
    </xf>
    <xf numFmtId="0" fontId="3" fillId="19" borderId="0" xfId="6" applyFont="1" applyFill="1" applyBorder="1" applyAlignment="1">
      <alignment horizontal="left" vertical="center" wrapText="1"/>
    </xf>
    <xf numFmtId="0" fontId="4" fillId="11" borderId="1" xfId="6" quotePrefix="1" applyFont="1" applyFill="1" applyBorder="1" applyAlignment="1" applyProtection="1">
      <alignment horizontal="left" vertical="center" wrapText="1" indent="3"/>
    </xf>
    <xf numFmtId="0" fontId="4" fillId="7" borderId="1" xfId="6" quotePrefix="1" applyFont="1" applyFill="1" applyBorder="1" applyAlignment="1" applyProtection="1">
      <alignment horizontal="center" vertical="center" wrapText="1"/>
    </xf>
    <xf numFmtId="0" fontId="4" fillId="7" borderId="1" xfId="6" applyFont="1" applyFill="1" applyBorder="1" applyAlignment="1" applyProtection="1">
      <alignment horizontal="center" vertical="center" wrapText="1"/>
    </xf>
    <xf numFmtId="0" fontId="4" fillId="7" borderId="1" xfId="6" applyFont="1" applyFill="1" applyBorder="1" applyAlignment="1">
      <alignment horizontal="center" vertical="center" wrapText="1"/>
    </xf>
    <xf numFmtId="0" fontId="4" fillId="7" borderId="1" xfId="6" applyFont="1" applyFill="1" applyBorder="1" applyAlignment="1" applyProtection="1">
      <alignment vertical="center" wrapText="1"/>
    </xf>
    <xf numFmtId="49" fontId="11" fillId="8" borderId="1" xfId="6" applyNumberFormat="1" applyFont="1" applyFill="1" applyBorder="1" applyAlignment="1" applyProtection="1">
      <alignment horizontal="center" vertical="center" wrapText="1"/>
      <protection locked="0"/>
    </xf>
    <xf numFmtId="164" fontId="3" fillId="2" borderId="0" xfId="6" applyNumberFormat="1" applyFill="1" applyAlignment="1">
      <alignment vertical="center"/>
    </xf>
    <xf numFmtId="49" fontId="14" fillId="12" borderId="1" xfId="6" applyNumberFormat="1" applyFont="1" applyFill="1" applyBorder="1" applyAlignment="1">
      <alignment horizontal="left" vertical="center" wrapText="1"/>
    </xf>
    <xf numFmtId="0" fontId="4" fillId="7" borderId="1" xfId="6" quotePrefix="1" applyFont="1" applyFill="1" applyBorder="1" applyAlignment="1" applyProtection="1">
      <alignment horizontal="left" vertical="center" wrapText="1"/>
    </xf>
    <xf numFmtId="49" fontId="14" fillId="12" borderId="1" xfId="6" applyNumberFormat="1" applyFont="1" applyFill="1" applyBorder="1" applyAlignment="1" applyProtection="1">
      <alignment vertical="center" wrapText="1"/>
    </xf>
    <xf numFmtId="165" fontId="3" fillId="3" borderId="1" xfId="6" applyNumberFormat="1" applyFont="1" applyFill="1" applyBorder="1" applyAlignment="1" applyProtection="1">
      <alignment horizontal="center" vertical="center"/>
    </xf>
    <xf numFmtId="172" fontId="3" fillId="2" borderId="0" xfId="6" applyNumberFormat="1" applyFill="1" applyAlignment="1">
      <alignment vertical="center"/>
    </xf>
    <xf numFmtId="49" fontId="14" fillId="12" borderId="1" xfId="6" quotePrefix="1" applyNumberFormat="1" applyFont="1" applyFill="1" applyBorder="1" applyAlignment="1">
      <alignment horizontal="left" vertical="center" wrapText="1"/>
    </xf>
    <xf numFmtId="165" fontId="3" fillId="4" borderId="1" xfId="6" applyNumberFormat="1" applyFont="1" applyFill="1" applyBorder="1" applyAlignment="1" applyProtection="1">
      <alignment horizontal="center" vertical="center"/>
    </xf>
    <xf numFmtId="172" fontId="3" fillId="3" borderId="1" xfId="6" applyNumberFormat="1" applyFont="1" applyFill="1" applyBorder="1" applyAlignment="1" applyProtection="1">
      <alignment horizontal="center" vertical="center"/>
      <protection locked="0"/>
    </xf>
    <xf numFmtId="49" fontId="14" fillId="12" borderId="1" xfId="6" quotePrefix="1" applyNumberFormat="1" applyFont="1" applyFill="1" applyBorder="1" applyAlignment="1" applyProtection="1">
      <alignment horizontal="left" vertical="center" wrapText="1"/>
    </xf>
    <xf numFmtId="2" fontId="3" fillId="2" borderId="0" xfId="6" applyNumberFormat="1" applyFill="1" applyAlignment="1">
      <alignment horizontal="center" vertical="center"/>
    </xf>
    <xf numFmtId="0" fontId="4" fillId="0" borderId="6" xfId="0" applyFont="1" applyBorder="1" applyAlignment="1">
      <alignment vertical="top"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3" fillId="0" borderId="1" xfId="0" applyFont="1" applyBorder="1" applyAlignment="1">
      <alignment vertical="center" wrapText="1"/>
    </xf>
    <xf numFmtId="165" fontId="0" fillId="0" borderId="1" xfId="0" applyNumberFormat="1" applyBorder="1" applyAlignment="1">
      <alignment horizontal="center" vertical="center"/>
    </xf>
    <xf numFmtId="0" fontId="3" fillId="0" borderId="1" xfId="0" applyFont="1" applyBorder="1" applyAlignment="1">
      <alignment horizontal="center" vertical="center" wrapText="1"/>
    </xf>
    <xf numFmtId="0" fontId="4" fillId="19" borderId="0" xfId="0" applyFont="1" applyFill="1" applyBorder="1" applyAlignment="1">
      <alignment vertical="top" wrapText="1"/>
    </xf>
    <xf numFmtId="0" fontId="3" fillId="19" borderId="0" xfId="0" applyFont="1" applyFill="1" applyBorder="1" applyAlignment="1">
      <alignment wrapText="1"/>
    </xf>
    <xf numFmtId="0" fontId="0" fillId="19" borderId="0" xfId="0" applyFill="1" applyBorder="1"/>
    <xf numFmtId="0" fontId="4" fillId="19" borderId="2" xfId="0" applyFont="1" applyFill="1" applyBorder="1" applyAlignment="1">
      <alignment vertical="top" wrapText="1"/>
    </xf>
    <xf numFmtId="0" fontId="0" fillId="19" borderId="0" xfId="0" applyFill="1" applyAlignment="1">
      <alignment horizontal="center" vertical="center"/>
    </xf>
    <xf numFmtId="166" fontId="0" fillId="19" borderId="0" xfId="0" applyNumberFormat="1" applyFill="1" applyAlignment="1">
      <alignment horizontal="center" vertical="center"/>
    </xf>
    <xf numFmtId="0" fontId="3" fillId="0" borderId="21" xfId="0" applyFont="1" applyFill="1" applyBorder="1" applyAlignment="1">
      <alignment horizontal="center" vertical="center" wrapText="1"/>
    </xf>
    <xf numFmtId="49" fontId="13" fillId="19" borderId="4" xfId="3" applyNumberFormat="1" applyFont="1" applyFill="1" applyBorder="1" applyAlignment="1">
      <alignment horizontal="center" vertical="center" wrapText="1"/>
    </xf>
    <xf numFmtId="172" fontId="11" fillId="9"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protection locked="0"/>
    </xf>
    <xf numFmtId="164" fontId="11" fillId="10" borderId="1" xfId="6" applyNumberFormat="1" applyFont="1" applyFill="1" applyBorder="1" applyAlignment="1" applyProtection="1">
      <alignment horizontal="center" vertical="center"/>
      <protection locked="0"/>
    </xf>
    <xf numFmtId="173" fontId="22" fillId="20" borderId="1" xfId="6" applyNumberFormat="1" applyFont="1" applyFill="1" applyBorder="1" applyAlignment="1" applyProtection="1">
      <alignment horizontal="center" vertical="center"/>
      <protection locked="0"/>
    </xf>
    <xf numFmtId="172" fontId="11" fillId="21" borderId="1" xfId="6" applyNumberFormat="1" applyFont="1" applyFill="1" applyBorder="1" applyAlignment="1" applyProtection="1">
      <alignment horizontal="center" vertical="center"/>
      <protection locked="0"/>
    </xf>
    <xf numFmtId="176" fontId="22" fillId="22" borderId="1" xfId="6" applyNumberFormat="1" applyFont="1" applyFill="1" applyBorder="1" applyAlignment="1" applyProtection="1">
      <alignment horizontal="center" vertical="center"/>
      <protection locked="0"/>
    </xf>
    <xf numFmtId="175" fontId="11" fillId="10" borderId="1" xfId="6" applyNumberFormat="1" applyFont="1" applyFill="1" applyBorder="1" applyAlignment="1" applyProtection="1">
      <alignment horizontal="center" vertical="center"/>
    </xf>
    <xf numFmtId="173" fontId="22" fillId="23" borderId="1" xfId="6" applyNumberFormat="1" applyFont="1" applyFill="1" applyBorder="1" applyAlignment="1" applyProtection="1">
      <alignment horizontal="center" vertical="center"/>
      <protection locked="0"/>
    </xf>
    <xf numFmtId="172" fontId="11" fillId="24" borderId="1" xfId="6" applyNumberFormat="1" applyFont="1" applyFill="1" applyBorder="1" applyAlignment="1" applyProtection="1">
      <alignment horizontal="center" vertical="center"/>
      <protection locked="0"/>
    </xf>
    <xf numFmtId="165" fontId="11" fillId="3" borderId="1" xfId="6" applyNumberFormat="1" applyFont="1" applyFill="1" applyBorder="1" applyAlignment="1" applyProtection="1">
      <alignment horizontal="center" vertical="center"/>
    </xf>
    <xf numFmtId="165" fontId="11" fillId="4" borderId="1" xfId="6" applyNumberFormat="1" applyFont="1" applyFill="1" applyBorder="1" applyAlignment="1" applyProtection="1">
      <alignment horizontal="center" vertical="center"/>
    </xf>
    <xf numFmtId="172" fontId="22" fillId="21" borderId="1" xfId="6" applyNumberFormat="1" applyFont="1" applyFill="1" applyBorder="1" applyAlignment="1" applyProtection="1">
      <alignment horizontal="center" vertical="center"/>
      <protection locked="0"/>
    </xf>
    <xf numFmtId="164" fontId="11" fillId="3" borderId="1" xfId="6" applyNumberFormat="1" applyFont="1" applyFill="1" applyBorder="1" applyAlignment="1" applyProtection="1">
      <alignment horizontal="center" vertical="center"/>
      <protection locked="0"/>
    </xf>
    <xf numFmtId="172" fontId="11" fillId="3" borderId="1" xfId="6" applyNumberFormat="1" applyFont="1" applyFill="1" applyBorder="1" applyAlignment="1" applyProtection="1">
      <alignment horizontal="center" vertical="center"/>
    </xf>
    <xf numFmtId="169" fontId="11" fillId="3" borderId="1" xfId="6" applyNumberFormat="1" applyFont="1" applyFill="1" applyBorder="1" applyAlignment="1" applyProtection="1">
      <alignment horizontal="center" vertical="center"/>
      <protection locked="0"/>
    </xf>
    <xf numFmtId="169" fontId="11" fillId="3" borderId="1" xfId="6" applyNumberFormat="1" applyFont="1" applyFill="1" applyBorder="1" applyAlignment="1" applyProtection="1">
      <alignment horizontal="center" vertical="center"/>
    </xf>
    <xf numFmtId="172" fontId="22" fillId="22" borderId="1" xfId="6" applyNumberFormat="1" applyFont="1" applyFill="1" applyBorder="1" applyAlignment="1" applyProtection="1">
      <alignment horizontal="center" vertical="center"/>
      <protection locked="0"/>
    </xf>
    <xf numFmtId="165" fontId="22" fillId="22" borderId="1" xfId="6" applyNumberFormat="1" applyFont="1" applyFill="1" applyBorder="1" applyAlignment="1" applyProtection="1">
      <alignment horizontal="center" vertical="center"/>
      <protection locked="0"/>
    </xf>
    <xf numFmtId="0" fontId="24" fillId="0" borderId="1" xfId="1" applyFont="1" applyFill="1" applyBorder="1" applyAlignment="1" applyProtection="1">
      <alignment horizontal="center" vertical="center" wrapText="1"/>
    </xf>
    <xf numFmtId="0" fontId="21" fillId="0" borderId="1" xfId="6" applyFont="1" applyBorder="1" applyAlignment="1" applyProtection="1">
      <alignment horizontal="center" vertical="center" wrapText="1"/>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23" fillId="2" borderId="10" xfId="0" applyFont="1" applyFill="1" applyBorder="1" applyAlignment="1">
      <alignment horizontal="center" vertical="center"/>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172" fontId="4" fillId="21" borderId="3" xfId="0" applyNumberFormat="1" applyFont="1" applyFill="1" applyBorder="1" applyAlignment="1" applyProtection="1">
      <alignment horizontal="center" vertical="center"/>
      <protection locked="0"/>
    </xf>
    <xf numFmtId="172" fontId="4" fillId="21" borderId="5" xfId="0" applyNumberFormat="1"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3" fillId="0" borderId="1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4"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4" fillId="0" borderId="17" xfId="6" applyFont="1" applyFill="1" applyBorder="1" applyAlignment="1">
      <alignment horizontal="center" vertical="center" wrapText="1"/>
    </xf>
    <xf numFmtId="0" fontId="4" fillId="0" borderId="18" xfId="6" applyFont="1" applyFill="1" applyBorder="1" applyAlignment="1">
      <alignment horizontal="center" vertical="center" wrapText="1"/>
    </xf>
    <xf numFmtId="0" fontId="3" fillId="0" borderId="19" xfId="6" applyFont="1" applyFill="1" applyBorder="1" applyAlignment="1">
      <alignment horizontal="left" vertical="center" wrapText="1"/>
    </xf>
    <xf numFmtId="0" fontId="3" fillId="0" borderId="14" xfId="6" applyFont="1" applyFill="1" applyBorder="1" applyAlignment="1">
      <alignment horizontal="left" vertical="center" wrapText="1"/>
    </xf>
    <xf numFmtId="49" fontId="13" fillId="11" borderId="3" xfId="3" quotePrefix="1" applyNumberFormat="1" applyFont="1" applyFill="1" applyBorder="1" applyAlignment="1" applyProtection="1">
      <alignment horizontal="left" vertical="center" wrapText="1"/>
      <protection hidden="1"/>
    </xf>
    <xf numFmtId="49" fontId="13" fillId="11" borderId="4" xfId="3" quotePrefix="1" applyNumberFormat="1" applyFont="1" applyFill="1" applyBorder="1" applyAlignment="1" applyProtection="1">
      <alignment horizontal="left" vertical="center" wrapText="1"/>
      <protection hidden="1"/>
    </xf>
    <xf numFmtId="0" fontId="3" fillId="0" borderId="1" xfId="6" applyFont="1" applyBorder="1" applyAlignment="1">
      <alignment horizontal="center" vertical="center" wrapText="1"/>
    </xf>
    <xf numFmtId="0" fontId="4" fillId="0" borderId="1" xfId="6" applyFont="1" applyBorder="1" applyAlignment="1">
      <alignment horizontal="center" vertical="center" wrapText="1"/>
    </xf>
    <xf numFmtId="0" fontId="3" fillId="0" borderId="3" xfId="6" applyFont="1" applyBorder="1" applyAlignment="1">
      <alignment horizontal="center" vertical="center" wrapText="1"/>
    </xf>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14" xfId="6" applyFont="1" applyFill="1" applyBorder="1" applyAlignment="1">
      <alignment horizontal="center" vertical="center" wrapText="1"/>
    </xf>
    <xf numFmtId="0" fontId="4" fillId="0" borderId="15" xfId="6" applyFont="1" applyFill="1" applyBorder="1" applyAlignment="1">
      <alignment horizontal="center" vertical="center" wrapText="1"/>
    </xf>
    <xf numFmtId="0" fontId="4" fillId="0" borderId="16" xfId="6" applyFont="1" applyFill="1" applyBorder="1" applyAlignment="1">
      <alignment horizontal="center" vertical="center" wrapText="1"/>
    </xf>
    <xf numFmtId="0" fontId="13" fillId="6" borderId="1" xfId="3" applyNumberFormat="1" applyFont="1" applyFill="1" applyBorder="1" applyAlignment="1" applyProtection="1">
      <alignment horizontal="center" vertical="center" wrapText="1"/>
    </xf>
    <xf numFmtId="0" fontId="4" fillId="7" borderId="3" xfId="6" applyFont="1" applyFill="1" applyBorder="1" applyAlignment="1" applyProtection="1">
      <alignment horizontal="center" vertical="center" wrapText="1"/>
      <protection locked="0"/>
    </xf>
    <xf numFmtId="0" fontId="4" fillId="7" borderId="5" xfId="6"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4" fillId="7" borderId="20"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4"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8">
    <cellStyle name="Comma 2" xfId="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ow r="4">
          <cell r="B4" t="str">
            <v xml:space="preserve">The Electricity Network Company </v>
          </cell>
          <cell r="D4" t="str">
            <v>April 2012</v>
          </cell>
          <cell r="E4" t="str">
            <v>INDICATIVE</v>
          </cell>
        </row>
      </sheetData>
      <sheetData sheetId="1" refreshError="1"/>
      <sheetData sheetId="2"/>
      <sheetData sheetId="3"/>
      <sheetData sheetId="4" refreshError="1"/>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H10" sqref="H10"/>
    </sheetView>
  </sheetViews>
  <sheetFormatPr defaultRowHeight="12.75" x14ac:dyDescent="0.2"/>
  <cols>
    <col min="1" max="1" width="53.140625" customWidth="1"/>
    <col min="2" max="2" width="42.140625" customWidth="1"/>
    <col min="3" max="3" width="28" customWidth="1"/>
    <col min="4" max="4" width="18.140625" customWidth="1"/>
    <col min="5" max="5" width="21.5703125" customWidth="1"/>
  </cols>
  <sheetData>
    <row r="1" spans="1:5" x14ac:dyDescent="0.2">
      <c r="A1" s="19"/>
      <c r="B1" s="19"/>
      <c r="C1" s="19"/>
      <c r="D1" s="19"/>
      <c r="E1" s="19"/>
    </row>
    <row r="2" spans="1:5" ht="20.25" thickBot="1" x14ac:dyDescent="0.25">
      <c r="A2" s="20" t="s">
        <v>222</v>
      </c>
      <c r="B2" s="19"/>
      <c r="C2" s="19"/>
      <c r="D2" s="19"/>
      <c r="E2" s="19"/>
    </row>
    <row r="3" spans="1:5" ht="15.75" thickTop="1" x14ac:dyDescent="0.2">
      <c r="A3" s="19"/>
      <c r="B3" s="21" t="s">
        <v>88</v>
      </c>
      <c r="C3" s="21" t="s">
        <v>76</v>
      </c>
      <c r="D3" s="21" t="s">
        <v>91</v>
      </c>
      <c r="E3" s="21" t="s">
        <v>90</v>
      </c>
    </row>
    <row r="4" spans="1:5" ht="15" x14ac:dyDescent="0.2">
      <c r="A4" s="22" t="s">
        <v>92</v>
      </c>
      <c r="B4" s="26" t="s">
        <v>190</v>
      </c>
      <c r="C4" s="11" t="s">
        <v>2416</v>
      </c>
      <c r="D4" s="11" t="s">
        <v>2417</v>
      </c>
      <c r="E4" s="11" t="s">
        <v>2586</v>
      </c>
    </row>
    <row r="5" spans="1:5" x14ac:dyDescent="0.2">
      <c r="A5" s="19"/>
      <c r="B5" s="19"/>
      <c r="C5" s="19"/>
      <c r="D5" s="19"/>
      <c r="E5" s="19"/>
    </row>
    <row r="6" spans="1:5" x14ac:dyDescent="0.2">
      <c r="A6" s="19"/>
      <c r="B6" s="19"/>
      <c r="C6" s="19"/>
      <c r="D6" s="19"/>
      <c r="E6" s="19"/>
    </row>
    <row r="7" spans="1:5" ht="20.25" thickBot="1" x14ac:dyDescent="0.25">
      <c r="A7" s="20" t="s">
        <v>77</v>
      </c>
      <c r="B7" s="19"/>
      <c r="C7" s="19"/>
      <c r="D7" s="19"/>
      <c r="E7" s="19"/>
    </row>
    <row r="8" spans="1:5" ht="15.75" thickTop="1" x14ac:dyDescent="0.2">
      <c r="A8" s="23" t="s">
        <v>78</v>
      </c>
      <c r="B8" s="179" t="s">
        <v>79</v>
      </c>
      <c r="C8" s="179"/>
      <c r="D8" s="179"/>
      <c r="E8" s="179"/>
    </row>
    <row r="9" spans="1:5" ht="35.25" customHeight="1" x14ac:dyDescent="0.2">
      <c r="A9" s="10" t="s">
        <v>80</v>
      </c>
      <c r="B9" s="180" t="s">
        <v>87</v>
      </c>
      <c r="C9" s="180"/>
      <c r="D9" s="180"/>
      <c r="E9" s="180"/>
    </row>
    <row r="10" spans="1:5" ht="35.25" customHeight="1" x14ac:dyDescent="0.2">
      <c r="A10" s="42" t="s">
        <v>82</v>
      </c>
      <c r="B10" s="181" t="s">
        <v>223</v>
      </c>
      <c r="C10" s="180"/>
      <c r="D10" s="180"/>
      <c r="E10" s="180"/>
    </row>
    <row r="11" spans="1:5" ht="35.25" customHeight="1" x14ac:dyDescent="0.2">
      <c r="A11" s="10" t="s">
        <v>83</v>
      </c>
      <c r="B11" s="180" t="s">
        <v>224</v>
      </c>
      <c r="C11" s="180"/>
      <c r="D11" s="180"/>
      <c r="E11" s="180"/>
    </row>
    <row r="12" spans="1:5" ht="61.5" customHeight="1" x14ac:dyDescent="0.2">
      <c r="A12" s="42" t="s">
        <v>84</v>
      </c>
      <c r="B12" s="181" t="s">
        <v>189</v>
      </c>
      <c r="C12" s="180"/>
      <c r="D12" s="180"/>
      <c r="E12" s="180"/>
    </row>
    <row r="13" spans="1:5" ht="35.25" customHeight="1" x14ac:dyDescent="0.2">
      <c r="A13" s="42" t="s">
        <v>85</v>
      </c>
      <c r="B13" s="180" t="s">
        <v>89</v>
      </c>
      <c r="C13" s="180"/>
      <c r="D13" s="180"/>
      <c r="E13" s="180"/>
    </row>
    <row r="14" spans="1:5" ht="35.25" customHeight="1" x14ac:dyDescent="0.2">
      <c r="A14" s="42" t="s">
        <v>86</v>
      </c>
      <c r="B14" s="180" t="s">
        <v>225</v>
      </c>
      <c r="C14" s="180"/>
      <c r="D14" s="180"/>
      <c r="E14" s="180"/>
    </row>
    <row r="15" spans="1:5" ht="44.25" customHeight="1" x14ac:dyDescent="0.2">
      <c r="A15" s="67" t="s">
        <v>282</v>
      </c>
      <c r="B15" s="181" t="s">
        <v>283</v>
      </c>
      <c r="C15" s="180"/>
      <c r="D15" s="180"/>
      <c r="E15" s="180"/>
    </row>
    <row r="16" spans="1:5" ht="30" customHeight="1" x14ac:dyDescent="0.2">
      <c r="A16" s="67" t="s">
        <v>284</v>
      </c>
      <c r="B16" s="180" t="s">
        <v>285</v>
      </c>
      <c r="C16" s="180"/>
      <c r="D16" s="180"/>
      <c r="E16" s="180"/>
    </row>
    <row r="17" spans="1:5" x14ac:dyDescent="0.2">
      <c r="A17" s="19"/>
      <c r="B17" s="19"/>
      <c r="C17" s="19"/>
      <c r="D17" s="19"/>
      <c r="E17" s="19"/>
    </row>
    <row r="18" spans="1:5" x14ac:dyDescent="0.2">
      <c r="A18" s="19"/>
      <c r="B18" s="19"/>
      <c r="C18" s="19"/>
      <c r="D18" s="19"/>
      <c r="E18" s="19"/>
    </row>
    <row r="19" spans="1:5" ht="20.25" thickBot="1" x14ac:dyDescent="0.25">
      <c r="A19" s="20" t="s">
        <v>102</v>
      </c>
      <c r="B19" s="19"/>
      <c r="C19" s="19"/>
      <c r="D19" s="19"/>
      <c r="E19" s="19"/>
    </row>
    <row r="20" spans="1:5" ht="15.75" thickTop="1" x14ac:dyDescent="0.2">
      <c r="A20" s="23"/>
      <c r="B20" s="179"/>
      <c r="C20" s="179"/>
      <c r="D20" s="179"/>
      <c r="E20" s="179"/>
    </row>
  </sheetData>
  <mergeCells count="10">
    <mergeCell ref="B13:E13"/>
    <mergeCell ref="B14:E14"/>
    <mergeCell ref="B15:E15"/>
    <mergeCell ref="B16:E16"/>
    <mergeCell ref="B20:E20"/>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2"/>
  <sheetViews>
    <sheetView tabSelected="1" topLeftCell="A21" zoomScale="80" zoomScaleNormal="80" zoomScaleSheetLayoutView="100" workbookViewId="0">
      <selection sqref="A1:M42"/>
    </sheetView>
  </sheetViews>
  <sheetFormatPr defaultRowHeight="27.75" customHeight="1" x14ac:dyDescent="0.2"/>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21.42578125" style="3" customWidth="1"/>
    <col min="13" max="13" width="5" style="3" customWidth="1"/>
    <col min="14" max="19" width="15.5703125" style="1" customWidth="1"/>
    <col min="20" max="16384" width="9.140625" style="1"/>
  </cols>
  <sheetData>
    <row r="1" spans="1:14" ht="27.75" customHeight="1" x14ac:dyDescent="0.2">
      <c r="A1" s="182" t="s">
        <v>2582</v>
      </c>
      <c r="B1" s="182"/>
      <c r="C1" s="182"/>
      <c r="D1" s="182"/>
      <c r="E1" s="182"/>
      <c r="F1" s="182"/>
      <c r="G1" s="182"/>
      <c r="H1" s="182"/>
      <c r="I1" s="182"/>
      <c r="J1" s="182"/>
      <c r="K1" s="182"/>
      <c r="L1" s="182"/>
    </row>
    <row r="2" spans="1:14" ht="27" customHeight="1" x14ac:dyDescent="0.2">
      <c r="A2" s="183" t="str">
        <f>Overview!B4&amp; " - Effective from "&amp;Overview!D4&amp;" - "&amp;Overview!E4&amp;" LV/HV Charges"</f>
        <v>The Electricity Network Company - Effective from April 2014 - FINAL LV/HV Charges</v>
      </c>
      <c r="B2" s="184"/>
      <c r="C2" s="184"/>
      <c r="D2" s="184"/>
      <c r="E2" s="184"/>
      <c r="F2" s="184"/>
      <c r="G2" s="184"/>
      <c r="H2" s="184"/>
      <c r="I2" s="184"/>
      <c r="J2" s="184"/>
      <c r="K2" s="184"/>
      <c r="L2" s="185"/>
    </row>
    <row r="3" spans="1:14" s="69" customFormat="1" ht="27" customHeight="1" x14ac:dyDescent="0.2">
      <c r="A3" s="158"/>
      <c r="B3" s="70"/>
      <c r="C3" s="70"/>
      <c r="D3" s="70"/>
      <c r="E3" s="70"/>
      <c r="F3" s="70"/>
      <c r="G3" s="70"/>
      <c r="H3" s="70"/>
      <c r="I3" s="70"/>
      <c r="J3" s="70"/>
      <c r="K3" s="70"/>
      <c r="L3" s="70"/>
      <c r="M3" s="68"/>
    </row>
    <row r="4" spans="1:14" ht="27" customHeight="1" x14ac:dyDescent="0.2">
      <c r="A4" s="186" t="s">
        <v>2337</v>
      </c>
      <c r="B4" s="186"/>
      <c r="C4" s="186"/>
      <c r="D4" s="186"/>
      <c r="E4" s="186"/>
      <c r="F4" s="72"/>
      <c r="G4" s="186" t="s">
        <v>2338</v>
      </c>
      <c r="H4" s="186"/>
      <c r="I4" s="186"/>
      <c r="J4" s="186"/>
      <c r="K4" s="186"/>
    </row>
    <row r="5" spans="1:14" ht="36.75" customHeight="1" x14ac:dyDescent="0.2">
      <c r="A5" s="73" t="s">
        <v>2339</v>
      </c>
      <c r="B5" s="74" t="s">
        <v>2340</v>
      </c>
      <c r="C5" s="187" t="s">
        <v>2341</v>
      </c>
      <c r="D5" s="188"/>
      <c r="E5" s="75" t="s">
        <v>2342</v>
      </c>
      <c r="F5" s="72"/>
      <c r="G5" s="189"/>
      <c r="H5" s="190"/>
      <c r="I5" s="76" t="s">
        <v>2343</v>
      </c>
      <c r="J5" s="77" t="s">
        <v>2344</v>
      </c>
      <c r="K5" s="75" t="s">
        <v>2342</v>
      </c>
      <c r="L5" s="72"/>
      <c r="N5" s="3"/>
    </row>
    <row r="6" spans="1:14" ht="29.25" customHeight="1" x14ac:dyDescent="0.2">
      <c r="A6" s="85" t="s">
        <v>2346</v>
      </c>
      <c r="B6" s="86" t="s">
        <v>2347</v>
      </c>
      <c r="C6" s="196" t="s">
        <v>2348</v>
      </c>
      <c r="D6" s="196"/>
      <c r="E6" s="87" t="s">
        <v>2349</v>
      </c>
      <c r="F6" s="72"/>
      <c r="G6" s="191" t="s">
        <v>2350</v>
      </c>
      <c r="H6" s="191"/>
      <c r="I6" s="86" t="s">
        <v>2347</v>
      </c>
      <c r="J6" s="88" t="s">
        <v>2348</v>
      </c>
      <c r="K6" s="88" t="s">
        <v>2349</v>
      </c>
      <c r="L6" s="72"/>
      <c r="N6" s="3"/>
    </row>
    <row r="7" spans="1:14" ht="35.25" customHeight="1" x14ac:dyDescent="0.2">
      <c r="A7" s="85" t="s">
        <v>2351</v>
      </c>
      <c r="B7" s="89"/>
      <c r="C7" s="197"/>
      <c r="D7" s="198"/>
      <c r="E7" s="88" t="s">
        <v>2352</v>
      </c>
      <c r="F7" s="72"/>
      <c r="G7" s="191" t="s">
        <v>2353</v>
      </c>
      <c r="H7" s="191"/>
      <c r="I7" s="89"/>
      <c r="J7" s="88" t="s">
        <v>2354</v>
      </c>
      <c r="K7" s="88" t="s">
        <v>2349</v>
      </c>
      <c r="L7" s="72"/>
      <c r="N7" s="3"/>
    </row>
    <row r="8" spans="1:14" ht="28.5" customHeight="1" x14ac:dyDescent="0.2">
      <c r="A8" s="90" t="s">
        <v>2355</v>
      </c>
      <c r="B8" s="196" t="s">
        <v>2356</v>
      </c>
      <c r="C8" s="196"/>
      <c r="D8" s="196"/>
      <c r="E8" s="196"/>
      <c r="F8" s="72"/>
      <c r="G8" s="191" t="s">
        <v>2351</v>
      </c>
      <c r="H8" s="191"/>
      <c r="I8" s="89"/>
      <c r="J8" s="89"/>
      <c r="K8" s="88" t="s">
        <v>2352</v>
      </c>
      <c r="L8" s="72"/>
      <c r="N8" s="3"/>
    </row>
    <row r="9" spans="1:14" s="93" customFormat="1" ht="24" customHeight="1" x14ac:dyDescent="0.2">
      <c r="A9" s="157"/>
      <c r="B9" s="91"/>
      <c r="C9" s="192"/>
      <c r="D9" s="192"/>
      <c r="E9" s="91"/>
      <c r="F9" s="72"/>
      <c r="G9" s="191" t="s">
        <v>2355</v>
      </c>
      <c r="H9" s="191"/>
      <c r="I9" s="193" t="s">
        <v>2356</v>
      </c>
      <c r="J9" s="194"/>
      <c r="K9" s="195"/>
      <c r="L9" s="72"/>
      <c r="M9" s="92"/>
      <c r="N9" s="92"/>
    </row>
    <row r="10" spans="1:14" s="69" customFormat="1" ht="18" customHeight="1" x14ac:dyDescent="0.2">
      <c r="A10" s="70"/>
      <c r="B10" s="70"/>
      <c r="C10" s="70"/>
      <c r="D10" s="70"/>
      <c r="E10" s="70"/>
      <c r="F10" s="70"/>
      <c r="G10" s="70"/>
      <c r="H10" s="70"/>
      <c r="I10" s="70"/>
      <c r="J10" s="70"/>
      <c r="K10" s="70"/>
      <c r="L10" s="70"/>
      <c r="M10" s="68"/>
    </row>
    <row r="11" spans="1:14" s="69" customFormat="1" ht="27" customHeight="1" x14ac:dyDescent="0.2">
      <c r="A11" s="70"/>
      <c r="B11" s="70"/>
      <c r="C11" s="70"/>
      <c r="D11" s="70"/>
      <c r="E11" s="70"/>
      <c r="F11" s="70"/>
      <c r="G11" s="70"/>
      <c r="H11" s="70"/>
      <c r="I11" s="70"/>
      <c r="J11" s="70"/>
      <c r="K11" s="70"/>
      <c r="L11" s="70"/>
      <c r="M11" s="68"/>
    </row>
    <row r="12" spans="1:14" s="69" customFormat="1" ht="27" customHeight="1" x14ac:dyDescent="0.2">
      <c r="A12" s="71"/>
      <c r="B12" s="71"/>
      <c r="C12" s="71"/>
      <c r="D12" s="71"/>
      <c r="E12" s="71"/>
      <c r="F12" s="71"/>
      <c r="G12" s="71"/>
      <c r="H12" s="71"/>
      <c r="I12" s="71"/>
      <c r="J12" s="71"/>
      <c r="K12" s="71"/>
      <c r="L12" s="71"/>
      <c r="M12" s="68"/>
    </row>
    <row r="13" spans="1:14" ht="58.5" customHeight="1" x14ac:dyDescent="0.2">
      <c r="A13" s="24"/>
      <c r="B13" s="12" t="s">
        <v>93</v>
      </c>
      <c r="C13" s="12" t="s">
        <v>94</v>
      </c>
      <c r="D13" s="12" t="s">
        <v>95</v>
      </c>
      <c r="E13" s="12" t="s">
        <v>96</v>
      </c>
      <c r="F13" s="12" t="s">
        <v>97</v>
      </c>
      <c r="G13" s="12" t="s">
        <v>98</v>
      </c>
      <c r="H13" s="12" t="s">
        <v>99</v>
      </c>
      <c r="I13" s="12" t="s">
        <v>100</v>
      </c>
      <c r="J13" s="12" t="s">
        <v>0</v>
      </c>
      <c r="K13" s="12" t="s">
        <v>56</v>
      </c>
      <c r="L13" s="27" t="s">
        <v>191</v>
      </c>
    </row>
    <row r="14" spans="1:14" ht="57" x14ac:dyDescent="0.2">
      <c r="A14" s="14" t="s">
        <v>1</v>
      </c>
      <c r="B14" s="13" t="s">
        <v>192</v>
      </c>
      <c r="C14" s="15">
        <v>1</v>
      </c>
      <c r="D14" s="16">
        <v>2.266</v>
      </c>
      <c r="E14" s="25">
        <v>0</v>
      </c>
      <c r="F14" s="25">
        <v>0</v>
      </c>
      <c r="G14" s="17">
        <v>1.4699999999999998</v>
      </c>
      <c r="H14" s="25">
        <v>0</v>
      </c>
      <c r="I14" s="25">
        <v>0</v>
      </c>
      <c r="J14" s="25"/>
      <c r="K14" s="13"/>
      <c r="L14" s="13" t="s">
        <v>199</v>
      </c>
    </row>
    <row r="15" spans="1:14" ht="57" x14ac:dyDescent="0.2">
      <c r="A15" s="14" t="s">
        <v>2</v>
      </c>
      <c r="B15" s="13" t="s">
        <v>192</v>
      </c>
      <c r="C15" s="15">
        <v>2</v>
      </c>
      <c r="D15" s="16">
        <v>2.6269999999999998</v>
      </c>
      <c r="E15" s="16">
        <v>4.2999999999999997E-2</v>
      </c>
      <c r="F15" s="25">
        <v>0</v>
      </c>
      <c r="G15" s="17">
        <v>1.4699999999999998</v>
      </c>
      <c r="H15" s="25">
        <v>0</v>
      </c>
      <c r="I15" s="25">
        <v>0</v>
      </c>
      <c r="J15" s="25"/>
      <c r="K15" s="13"/>
      <c r="L15" s="13" t="s">
        <v>200</v>
      </c>
    </row>
    <row r="16" spans="1:14" ht="32.25" customHeight="1" x14ac:dyDescent="0.2">
      <c r="A16" s="14" t="s">
        <v>15</v>
      </c>
      <c r="B16" s="15"/>
      <c r="C16" s="15"/>
      <c r="D16" s="15"/>
      <c r="E16" s="15"/>
      <c r="F16" s="15"/>
      <c r="G16" s="15"/>
      <c r="H16" s="15"/>
      <c r="I16" s="15"/>
      <c r="J16" s="15"/>
      <c r="K16" s="15"/>
      <c r="L16" s="15"/>
    </row>
    <row r="17" spans="1:12" ht="57" x14ac:dyDescent="0.2">
      <c r="A17" s="14" t="s">
        <v>16</v>
      </c>
      <c r="B17" s="13" t="s">
        <v>192</v>
      </c>
      <c r="C17" s="15" t="s">
        <v>220</v>
      </c>
      <c r="D17" s="16">
        <v>1.7470000000000001</v>
      </c>
      <c r="E17" s="25">
        <v>0</v>
      </c>
      <c r="F17" s="25">
        <v>0</v>
      </c>
      <c r="G17" s="17">
        <v>5.34</v>
      </c>
      <c r="H17" s="25">
        <v>0</v>
      </c>
      <c r="I17" s="25">
        <v>0</v>
      </c>
      <c r="J17" s="25"/>
      <c r="K17" s="13"/>
      <c r="L17" s="13" t="s">
        <v>201</v>
      </c>
    </row>
    <row r="18" spans="1:12" ht="57" x14ac:dyDescent="0.2">
      <c r="A18" s="14" t="s">
        <v>17</v>
      </c>
      <c r="B18" s="13" t="s">
        <v>192</v>
      </c>
      <c r="C18" s="15" t="s">
        <v>221</v>
      </c>
      <c r="D18" s="16">
        <v>1.9810000000000001</v>
      </c>
      <c r="E18" s="16">
        <v>3.6999999999999998E-2</v>
      </c>
      <c r="F18" s="25">
        <v>0</v>
      </c>
      <c r="G18" s="17">
        <v>5.34</v>
      </c>
      <c r="H18" s="25">
        <v>0</v>
      </c>
      <c r="I18" s="25">
        <v>0</v>
      </c>
      <c r="J18" s="25"/>
      <c r="K18" s="13"/>
      <c r="L18" s="13" t="s">
        <v>202</v>
      </c>
    </row>
    <row r="19" spans="1:12" ht="32.25" customHeight="1" x14ac:dyDescent="0.2">
      <c r="A19" s="14" t="s">
        <v>18</v>
      </c>
      <c r="B19" s="15"/>
      <c r="C19" s="15"/>
      <c r="D19" s="15"/>
      <c r="E19" s="15"/>
      <c r="F19" s="15"/>
      <c r="G19" s="15"/>
      <c r="H19" s="15"/>
      <c r="I19" s="15"/>
      <c r="J19" s="15"/>
      <c r="K19" s="15"/>
      <c r="L19" s="15"/>
    </row>
    <row r="20" spans="1:12" ht="57" x14ac:dyDescent="0.2">
      <c r="A20" s="14" t="s">
        <v>3</v>
      </c>
      <c r="B20" s="13" t="s">
        <v>192</v>
      </c>
      <c r="C20" s="28" t="s">
        <v>24</v>
      </c>
      <c r="D20" s="16">
        <v>1.94</v>
      </c>
      <c r="E20" s="16">
        <v>3.4000000000000002E-2</v>
      </c>
      <c r="F20" s="25">
        <v>0</v>
      </c>
      <c r="G20" s="17">
        <v>28.22</v>
      </c>
      <c r="H20" s="25">
        <v>0</v>
      </c>
      <c r="I20" s="25">
        <v>0</v>
      </c>
      <c r="J20" s="25"/>
      <c r="K20" s="13"/>
      <c r="L20" s="13" t="s">
        <v>203</v>
      </c>
    </row>
    <row r="21" spans="1:12" ht="32.25" customHeight="1" x14ac:dyDescent="0.2">
      <c r="A21" s="14" t="s">
        <v>19</v>
      </c>
      <c r="B21" s="13" t="s">
        <v>193</v>
      </c>
      <c r="C21" s="28" t="s">
        <v>24</v>
      </c>
      <c r="D21" s="16">
        <v>1.39</v>
      </c>
      <c r="E21" s="16">
        <v>2.1999999999999999E-2</v>
      </c>
      <c r="F21" s="25">
        <v>0</v>
      </c>
      <c r="G21" s="17">
        <v>3.7</v>
      </c>
      <c r="H21" s="25">
        <v>0</v>
      </c>
      <c r="I21" s="25">
        <v>0</v>
      </c>
      <c r="J21" s="25"/>
      <c r="K21" s="13"/>
      <c r="L21" s="13" t="s">
        <v>204</v>
      </c>
    </row>
    <row r="22" spans="1:12" ht="32.25" customHeight="1" x14ac:dyDescent="0.2">
      <c r="A22" s="14" t="s">
        <v>20</v>
      </c>
      <c r="B22" s="15"/>
      <c r="C22" s="15"/>
      <c r="D22" s="15"/>
      <c r="E22" s="15"/>
      <c r="F22" s="15"/>
      <c r="G22" s="15"/>
      <c r="H22" s="15"/>
      <c r="I22" s="15"/>
      <c r="J22" s="15"/>
      <c r="K22" s="15"/>
      <c r="L22" s="15"/>
    </row>
    <row r="23" spans="1:12" ht="57" x14ac:dyDescent="0.2">
      <c r="A23" s="14" t="s">
        <v>21</v>
      </c>
      <c r="B23" s="13" t="s">
        <v>192</v>
      </c>
      <c r="C23" s="15">
        <v>0</v>
      </c>
      <c r="D23" s="78">
        <v>10.372999999999999</v>
      </c>
      <c r="E23" s="79">
        <v>0.41899999999999998</v>
      </c>
      <c r="F23" s="80">
        <v>2.4E-2</v>
      </c>
      <c r="G23" s="17">
        <v>8.5</v>
      </c>
      <c r="H23" s="17">
        <v>2.31</v>
      </c>
      <c r="I23" s="16">
        <v>0.35799999999999998</v>
      </c>
      <c r="J23" s="17">
        <v>2.31</v>
      </c>
      <c r="K23" s="13"/>
      <c r="L23" s="13" t="s">
        <v>205</v>
      </c>
    </row>
    <row r="24" spans="1:12" ht="32.25" customHeight="1" x14ac:dyDescent="0.2">
      <c r="A24" s="14" t="s">
        <v>22</v>
      </c>
      <c r="B24" s="13" t="s">
        <v>193</v>
      </c>
      <c r="C24" s="15">
        <v>0</v>
      </c>
      <c r="D24" s="78">
        <v>9.1319999999999997</v>
      </c>
      <c r="E24" s="79">
        <v>0.30099999999999999</v>
      </c>
      <c r="F24" s="80">
        <v>1.4999999999999999E-2</v>
      </c>
      <c r="G24" s="17">
        <v>6.24</v>
      </c>
      <c r="H24" s="17">
        <v>3.07</v>
      </c>
      <c r="I24" s="16">
        <v>0.30099999999999999</v>
      </c>
      <c r="J24" s="17">
        <v>3.07</v>
      </c>
      <c r="K24" s="13"/>
      <c r="L24" s="13" t="s">
        <v>206</v>
      </c>
    </row>
    <row r="25" spans="1:12" ht="28.5" x14ac:dyDescent="0.2">
      <c r="A25" s="14" t="s">
        <v>23</v>
      </c>
      <c r="B25" s="13" t="s">
        <v>194</v>
      </c>
      <c r="C25" s="15">
        <v>0</v>
      </c>
      <c r="D25" s="78">
        <v>6.69</v>
      </c>
      <c r="E25" s="79">
        <v>0.13700000000000001</v>
      </c>
      <c r="F25" s="80">
        <v>4.0000000000000001E-3</v>
      </c>
      <c r="G25" s="17">
        <v>63.57</v>
      </c>
      <c r="H25" s="17">
        <v>3.97</v>
      </c>
      <c r="I25" s="16">
        <v>0.19600000000000001</v>
      </c>
      <c r="J25" s="17">
        <v>3.97</v>
      </c>
      <c r="K25" s="13"/>
      <c r="L25" s="13" t="s">
        <v>207</v>
      </c>
    </row>
    <row r="26" spans="1:12" ht="32.25" customHeight="1" x14ac:dyDescent="0.2">
      <c r="A26" s="14" t="s">
        <v>101</v>
      </c>
      <c r="B26" s="13">
        <v>552</v>
      </c>
      <c r="C26" s="15">
        <v>0</v>
      </c>
      <c r="D26" s="25"/>
      <c r="E26" s="25"/>
      <c r="F26" s="25"/>
      <c r="G26" s="25"/>
      <c r="H26" s="25"/>
      <c r="I26" s="25"/>
      <c r="J26" s="25"/>
      <c r="K26" s="13"/>
      <c r="L26" s="13" t="s">
        <v>208</v>
      </c>
    </row>
    <row r="27" spans="1:12" ht="32.25" customHeight="1" x14ac:dyDescent="0.2">
      <c r="A27" s="14" t="s">
        <v>274</v>
      </c>
      <c r="B27" s="13" t="s">
        <v>195</v>
      </c>
      <c r="C27" s="15">
        <v>8</v>
      </c>
      <c r="D27" s="16">
        <v>1.867</v>
      </c>
      <c r="E27" s="15"/>
      <c r="F27" s="15"/>
      <c r="G27" s="15"/>
      <c r="H27" s="15"/>
      <c r="I27" s="15"/>
      <c r="J27" s="15"/>
      <c r="K27" s="13"/>
      <c r="L27" s="13" t="s">
        <v>278</v>
      </c>
    </row>
    <row r="28" spans="1:12" ht="32.25" customHeight="1" x14ac:dyDescent="0.2">
      <c r="A28" s="14" t="s">
        <v>275</v>
      </c>
      <c r="B28" s="13" t="s">
        <v>195</v>
      </c>
      <c r="C28" s="15">
        <v>1</v>
      </c>
      <c r="D28" s="16">
        <v>2.4910000000000001</v>
      </c>
      <c r="E28" s="15"/>
      <c r="F28" s="15"/>
      <c r="G28" s="15"/>
      <c r="H28" s="15"/>
      <c r="I28" s="15"/>
      <c r="J28" s="15"/>
      <c r="K28" s="13"/>
      <c r="L28" s="13" t="s">
        <v>279</v>
      </c>
    </row>
    <row r="29" spans="1:12" ht="32.25" customHeight="1" x14ac:dyDescent="0.2">
      <c r="A29" s="14" t="s">
        <v>276</v>
      </c>
      <c r="B29" s="13" t="s">
        <v>195</v>
      </c>
      <c r="C29" s="15">
        <v>1</v>
      </c>
      <c r="D29" s="16">
        <v>4.1150000000000002</v>
      </c>
      <c r="E29" s="15"/>
      <c r="F29" s="15"/>
      <c r="G29" s="15"/>
      <c r="H29" s="15"/>
      <c r="I29" s="15"/>
      <c r="J29" s="15"/>
      <c r="K29" s="13"/>
      <c r="L29" s="13" t="s">
        <v>280</v>
      </c>
    </row>
    <row r="30" spans="1:12" ht="32.25" customHeight="1" x14ac:dyDescent="0.2">
      <c r="A30" s="14" t="s">
        <v>277</v>
      </c>
      <c r="B30" s="13" t="s">
        <v>195</v>
      </c>
      <c r="C30" s="15">
        <v>1</v>
      </c>
      <c r="D30" s="16">
        <v>1.4019999999999999</v>
      </c>
      <c r="E30" s="15"/>
      <c r="F30" s="15"/>
      <c r="G30" s="15"/>
      <c r="H30" s="15"/>
      <c r="I30" s="15"/>
      <c r="J30" s="15"/>
      <c r="K30" s="13"/>
      <c r="L30" s="13" t="s">
        <v>281</v>
      </c>
    </row>
    <row r="31" spans="1:12" ht="32.25" customHeight="1" x14ac:dyDescent="0.2">
      <c r="A31" s="14" t="s">
        <v>4</v>
      </c>
      <c r="B31" s="13" t="s">
        <v>195</v>
      </c>
      <c r="C31" s="15">
        <v>0</v>
      </c>
      <c r="D31" s="81">
        <v>36.991999999999997</v>
      </c>
      <c r="E31" s="82">
        <v>1.0740000000000001</v>
      </c>
      <c r="F31" s="80">
        <v>0.61899999999999999</v>
      </c>
      <c r="G31" s="25">
        <v>0</v>
      </c>
      <c r="H31" s="25">
        <v>0</v>
      </c>
      <c r="I31" s="25">
        <v>0</v>
      </c>
      <c r="J31" s="25"/>
      <c r="K31" s="13"/>
      <c r="L31" s="13" t="s">
        <v>209</v>
      </c>
    </row>
    <row r="32" spans="1:12" ht="32.25" customHeight="1" x14ac:dyDescent="0.2">
      <c r="A32" s="14" t="s">
        <v>5</v>
      </c>
      <c r="B32" s="13" t="s">
        <v>196</v>
      </c>
      <c r="C32" s="15">
        <v>8</v>
      </c>
      <c r="D32" s="94">
        <v>-0.71199999999999997</v>
      </c>
      <c r="E32" s="25">
        <v>0</v>
      </c>
      <c r="F32" s="25">
        <v>0</v>
      </c>
      <c r="G32" s="25">
        <v>0</v>
      </c>
      <c r="H32" s="25">
        <v>0</v>
      </c>
      <c r="I32" s="25">
        <v>0</v>
      </c>
      <c r="J32" s="25"/>
      <c r="K32" s="13"/>
      <c r="L32" s="13" t="s">
        <v>210</v>
      </c>
    </row>
    <row r="33" spans="1:12" ht="32.25" customHeight="1" x14ac:dyDescent="0.2">
      <c r="A33" s="14" t="s">
        <v>14</v>
      </c>
      <c r="B33" s="13" t="s">
        <v>197</v>
      </c>
      <c r="C33" s="15">
        <v>8</v>
      </c>
      <c r="D33" s="94">
        <v>-0.61799999999999999</v>
      </c>
      <c r="E33" s="25">
        <v>0</v>
      </c>
      <c r="F33" s="25">
        <v>0</v>
      </c>
      <c r="G33" s="25">
        <v>0</v>
      </c>
      <c r="H33" s="25">
        <v>0</v>
      </c>
      <c r="I33" s="25">
        <v>0</v>
      </c>
      <c r="J33" s="25"/>
      <c r="K33" s="13"/>
      <c r="L33" s="13" t="s">
        <v>211</v>
      </c>
    </row>
    <row r="34" spans="1:12" ht="32.25" customHeight="1" x14ac:dyDescent="0.2">
      <c r="A34" s="14" t="s">
        <v>6</v>
      </c>
      <c r="B34" s="13" t="s">
        <v>196</v>
      </c>
      <c r="C34" s="15">
        <v>0</v>
      </c>
      <c r="D34" s="94">
        <v>-0.71199999999999997</v>
      </c>
      <c r="E34" s="25">
        <v>0</v>
      </c>
      <c r="F34" s="25">
        <v>0</v>
      </c>
      <c r="G34" s="25">
        <v>0</v>
      </c>
      <c r="H34" s="25">
        <v>0</v>
      </c>
      <c r="I34" s="16">
        <v>0.248</v>
      </c>
      <c r="J34" s="25"/>
      <c r="K34" s="13"/>
      <c r="L34" s="13" t="s">
        <v>212</v>
      </c>
    </row>
    <row r="35" spans="1:12" ht="32.25" customHeight="1" x14ac:dyDescent="0.2">
      <c r="A35" s="14" t="s">
        <v>7</v>
      </c>
      <c r="B35" s="13" t="s">
        <v>196</v>
      </c>
      <c r="C35" s="15">
        <v>0</v>
      </c>
      <c r="D35" s="83">
        <v>-6.2450000000000001</v>
      </c>
      <c r="E35" s="84">
        <v>-0.44</v>
      </c>
      <c r="F35" s="80">
        <v>-2.7E-2</v>
      </c>
      <c r="G35" s="25">
        <v>0</v>
      </c>
      <c r="H35" s="25">
        <v>0</v>
      </c>
      <c r="I35" s="16">
        <v>0.248</v>
      </c>
      <c r="J35" s="25"/>
      <c r="K35" s="13"/>
      <c r="L35" s="13" t="s">
        <v>213</v>
      </c>
    </row>
    <row r="36" spans="1:12" ht="32.25" customHeight="1" x14ac:dyDescent="0.2">
      <c r="A36" s="14" t="s">
        <v>8</v>
      </c>
      <c r="B36" s="13" t="s">
        <v>197</v>
      </c>
      <c r="C36" s="15">
        <v>0</v>
      </c>
      <c r="D36" s="94">
        <v>-0.61799999999999999</v>
      </c>
      <c r="E36" s="25">
        <v>0</v>
      </c>
      <c r="F36" s="25">
        <v>0</v>
      </c>
      <c r="G36" s="25">
        <v>0</v>
      </c>
      <c r="H36" s="25">
        <v>0</v>
      </c>
      <c r="I36" s="16">
        <v>0.22500000000000001</v>
      </c>
      <c r="J36" s="25"/>
      <c r="K36" s="13"/>
      <c r="L36" s="13" t="s">
        <v>214</v>
      </c>
    </row>
    <row r="37" spans="1:12" ht="32.25" customHeight="1" x14ac:dyDescent="0.2">
      <c r="A37" s="14" t="s">
        <v>9</v>
      </c>
      <c r="B37" s="13" t="s">
        <v>197</v>
      </c>
      <c r="C37" s="15">
        <v>0</v>
      </c>
      <c r="D37" s="83">
        <v>-5.4809999999999999</v>
      </c>
      <c r="E37" s="79">
        <v>-0.36699999999999999</v>
      </c>
      <c r="F37" s="80">
        <v>-2.1999999999999999E-2</v>
      </c>
      <c r="G37" s="25">
        <v>0</v>
      </c>
      <c r="H37" s="25">
        <v>0</v>
      </c>
      <c r="I37" s="16">
        <v>0.22500000000000001</v>
      </c>
      <c r="J37" s="25"/>
      <c r="K37" s="13"/>
      <c r="L37" s="13" t="s">
        <v>215</v>
      </c>
    </row>
    <row r="38" spans="1:12" ht="32.25" customHeight="1" x14ac:dyDescent="0.2">
      <c r="A38" s="14" t="s">
        <v>10</v>
      </c>
      <c r="B38" s="13" t="s">
        <v>198</v>
      </c>
      <c r="C38" s="15">
        <v>0</v>
      </c>
      <c r="D38" s="94">
        <v>-0.437</v>
      </c>
      <c r="E38" s="25">
        <v>0</v>
      </c>
      <c r="F38" s="25">
        <v>0</v>
      </c>
      <c r="G38" s="17">
        <v>31.24</v>
      </c>
      <c r="H38" s="25">
        <v>0</v>
      </c>
      <c r="I38" s="16">
        <v>0.18</v>
      </c>
      <c r="J38" s="25"/>
      <c r="K38" s="13"/>
      <c r="L38" s="13" t="s">
        <v>216</v>
      </c>
    </row>
    <row r="39" spans="1:12" ht="32.25" customHeight="1" x14ac:dyDescent="0.2">
      <c r="A39" s="14" t="s">
        <v>11</v>
      </c>
      <c r="B39" s="13" t="s">
        <v>198</v>
      </c>
      <c r="C39" s="15">
        <v>0</v>
      </c>
      <c r="D39" s="83">
        <v>-4.05</v>
      </c>
      <c r="E39" s="79">
        <v>-0.221</v>
      </c>
      <c r="F39" s="80">
        <v>-1.0999999999999999E-2</v>
      </c>
      <c r="G39" s="17">
        <v>31.24</v>
      </c>
      <c r="H39" s="25">
        <v>0</v>
      </c>
      <c r="I39" s="16">
        <v>0.18</v>
      </c>
      <c r="J39" s="25"/>
      <c r="K39" s="13"/>
      <c r="L39" s="13" t="s">
        <v>217</v>
      </c>
    </row>
    <row r="40" spans="1:12" ht="32.25" customHeight="1" x14ac:dyDescent="0.2">
      <c r="A40" s="14" t="s">
        <v>12</v>
      </c>
      <c r="B40" s="13">
        <v>557</v>
      </c>
      <c r="C40" s="15">
        <v>0</v>
      </c>
      <c r="D40" s="25"/>
      <c r="E40" s="25"/>
      <c r="F40" s="25"/>
      <c r="G40" s="25"/>
      <c r="H40" s="25"/>
      <c r="I40" s="25"/>
      <c r="J40" s="25"/>
      <c r="K40" s="13"/>
      <c r="L40" s="13" t="s">
        <v>218</v>
      </c>
    </row>
    <row r="41" spans="1:12" ht="32.25" customHeight="1" x14ac:dyDescent="0.2">
      <c r="A41" s="14" t="s">
        <v>13</v>
      </c>
      <c r="B41" s="13">
        <v>557</v>
      </c>
      <c r="C41" s="15">
        <v>0</v>
      </c>
      <c r="D41" s="25"/>
      <c r="E41" s="25"/>
      <c r="F41" s="25"/>
      <c r="G41" s="25"/>
      <c r="H41" s="25"/>
      <c r="I41" s="25"/>
      <c r="J41" s="25"/>
      <c r="K41" s="13"/>
      <c r="L41" s="13" t="s">
        <v>219</v>
      </c>
    </row>
    <row r="42" spans="1:12" ht="14.25" customHeight="1" x14ac:dyDescent="0.2"/>
  </sheetData>
  <mergeCells count="15">
    <mergeCell ref="G9:H9"/>
    <mergeCell ref="C9:D9"/>
    <mergeCell ref="I9:K9"/>
    <mergeCell ref="C6:D6"/>
    <mergeCell ref="G6:H6"/>
    <mergeCell ref="C7:D7"/>
    <mergeCell ref="G7:H7"/>
    <mergeCell ref="G8:H8"/>
    <mergeCell ref="B8:E8"/>
    <mergeCell ref="A1:L1"/>
    <mergeCell ref="A2:L2"/>
    <mergeCell ref="A4:E4"/>
    <mergeCell ref="G4:K4"/>
    <mergeCell ref="C5:D5"/>
    <mergeCell ref="G5:H5"/>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zoomScaleSheetLayoutView="100" workbookViewId="0">
      <selection activeCell="C7" sqref="C7"/>
    </sheetView>
  </sheetViews>
  <sheetFormatPr defaultRowHeight="27.75" customHeight="1" x14ac:dyDescent="0.2"/>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x14ac:dyDescent="0.2">
      <c r="A1" s="29" t="s">
        <v>81</v>
      </c>
      <c r="C1" s="30"/>
    </row>
    <row r="2" spans="1:11" s="31" customFormat="1" ht="25.5" customHeight="1" x14ac:dyDescent="0.2">
      <c r="A2" s="186" t="str">
        <f>[1]Overview!B4&amp; " - Effective from "&amp;[1]Overview!D4&amp;" - "&amp;[1]Overview!E4&amp;" EDCM Import Charges"</f>
        <v>The Electricity Network Company  - Effective from April 2012 - INDICATIVE EDCM Import Charges</v>
      </c>
      <c r="B2" s="186"/>
      <c r="C2" s="186"/>
      <c r="D2" s="186"/>
      <c r="E2" s="186"/>
      <c r="F2" s="186"/>
      <c r="G2" s="186"/>
      <c r="H2" s="3"/>
      <c r="I2" s="1"/>
      <c r="J2" s="1"/>
      <c r="K2" s="3"/>
    </row>
    <row r="3" spans="1:11" ht="74.25" customHeight="1" x14ac:dyDescent="0.2">
      <c r="A3" s="27" t="s">
        <v>226</v>
      </c>
      <c r="B3" s="27" t="s">
        <v>227</v>
      </c>
      <c r="C3" s="27" t="s">
        <v>228</v>
      </c>
      <c r="D3" s="27" t="s">
        <v>229</v>
      </c>
      <c r="E3" s="27" t="s">
        <v>230</v>
      </c>
      <c r="F3" s="27" t="s">
        <v>231</v>
      </c>
      <c r="G3" s="27" t="s">
        <v>232</v>
      </c>
    </row>
    <row r="4" spans="1:11" ht="22.5" customHeight="1" x14ac:dyDescent="0.2">
      <c r="A4" s="32" t="s">
        <v>233</v>
      </c>
      <c r="B4" s="33"/>
      <c r="C4" s="34"/>
      <c r="D4" s="35"/>
      <c r="E4" s="35"/>
      <c r="F4" s="35"/>
      <c r="G4" s="33"/>
    </row>
    <row r="5" spans="1:11" ht="22.5" customHeight="1" x14ac:dyDescent="0.2">
      <c r="A5" s="32" t="s">
        <v>234</v>
      </c>
      <c r="B5" s="33"/>
      <c r="C5" s="34"/>
      <c r="D5" s="35"/>
      <c r="E5" s="35"/>
      <c r="F5" s="35"/>
      <c r="G5" s="33"/>
    </row>
    <row r="6" spans="1:11" ht="22.5" customHeight="1" x14ac:dyDescent="0.2">
      <c r="A6" s="32" t="s">
        <v>235</v>
      </c>
      <c r="B6" s="33"/>
      <c r="C6" s="34"/>
      <c r="D6" s="35"/>
      <c r="E6" s="35"/>
      <c r="F6" s="35"/>
      <c r="G6" s="33"/>
    </row>
    <row r="7" spans="1:11" ht="22.5" customHeight="1" x14ac:dyDescent="0.2">
      <c r="A7" s="32" t="s">
        <v>236</v>
      </c>
      <c r="B7" s="33"/>
      <c r="C7" s="34"/>
      <c r="D7" s="35"/>
      <c r="E7" s="35"/>
      <c r="F7" s="35"/>
      <c r="G7" s="33"/>
    </row>
    <row r="8" spans="1:11" ht="22.5" customHeight="1" x14ac:dyDescent="0.2">
      <c r="A8" s="32" t="s">
        <v>237</v>
      </c>
      <c r="B8" s="33"/>
      <c r="C8" s="34"/>
      <c r="D8" s="35"/>
      <c r="E8" s="35"/>
      <c r="F8" s="35"/>
      <c r="G8" s="33"/>
    </row>
    <row r="9" spans="1:11" ht="22.5" customHeight="1" x14ac:dyDescent="0.2">
      <c r="A9" s="32" t="s">
        <v>238</v>
      </c>
      <c r="B9" s="33"/>
      <c r="C9" s="34"/>
      <c r="D9" s="35"/>
      <c r="E9" s="35"/>
      <c r="F9" s="35"/>
      <c r="G9" s="33"/>
    </row>
    <row r="10" spans="1:11" ht="22.5" customHeight="1" x14ac:dyDescent="0.2">
      <c r="A10" s="32" t="s">
        <v>239</v>
      </c>
      <c r="B10" s="33"/>
      <c r="C10" s="34"/>
      <c r="D10" s="35"/>
      <c r="E10" s="35"/>
      <c r="F10" s="35"/>
      <c r="G10" s="33"/>
    </row>
    <row r="11" spans="1:11" ht="22.5" customHeight="1" x14ac:dyDescent="0.2">
      <c r="A11" s="32" t="s">
        <v>240</v>
      </c>
      <c r="B11" s="33"/>
      <c r="C11" s="34"/>
      <c r="D11" s="35"/>
      <c r="E11" s="35"/>
      <c r="F11" s="35"/>
      <c r="G11" s="33"/>
    </row>
    <row r="12" spans="1:11" ht="22.5" customHeight="1" x14ac:dyDescent="0.2">
      <c r="A12" s="32" t="s">
        <v>241</v>
      </c>
      <c r="B12" s="33"/>
      <c r="C12" s="34"/>
      <c r="D12" s="35"/>
      <c r="E12" s="35"/>
      <c r="F12" s="35"/>
      <c r="G12" s="33"/>
    </row>
    <row r="13" spans="1:11" ht="22.5" customHeight="1" x14ac:dyDescent="0.2">
      <c r="A13" s="32" t="s">
        <v>242</v>
      </c>
      <c r="B13" s="33"/>
      <c r="C13" s="34"/>
      <c r="D13" s="35"/>
      <c r="E13" s="35"/>
      <c r="F13" s="35"/>
      <c r="G13" s="33"/>
    </row>
    <row r="15" spans="1:11" ht="27.75" customHeight="1" x14ac:dyDescent="0.2">
      <c r="A15" s="186" t="str">
        <f>[1]Overview!B4&amp; " - Effective from "&amp;[1]Overview!D4&amp;" - "&amp;[1]Overview!E4&amp;" EHV Export Charges"</f>
        <v>The Electricity Network Company  - Effective from April 2012 - INDICATIVE EHV Export Charges</v>
      </c>
      <c r="B15" s="186"/>
      <c r="C15" s="186"/>
      <c r="D15" s="186"/>
      <c r="E15" s="186"/>
      <c r="F15" s="186"/>
      <c r="G15" s="186"/>
      <c r="H15" s="1"/>
      <c r="I15" s="1"/>
    </row>
    <row r="16" spans="1:11" ht="43.5" customHeight="1" x14ac:dyDescent="0.2">
      <c r="A16" s="27" t="s">
        <v>226</v>
      </c>
      <c r="B16" s="27" t="s">
        <v>227</v>
      </c>
      <c r="C16" s="36" t="s">
        <v>243</v>
      </c>
      <c r="D16" s="36" t="s">
        <v>244</v>
      </c>
      <c r="E16" s="36" t="s">
        <v>245</v>
      </c>
      <c r="F16" s="36" t="s">
        <v>246</v>
      </c>
      <c r="G16" s="27" t="s">
        <v>232</v>
      </c>
    </row>
    <row r="17" spans="1:7" ht="27.75" customHeight="1" x14ac:dyDescent="0.2">
      <c r="A17" s="32" t="s">
        <v>247</v>
      </c>
      <c r="B17" s="33"/>
      <c r="C17" s="34"/>
      <c r="D17" s="35"/>
      <c r="E17" s="35"/>
      <c r="F17" s="35"/>
      <c r="G17" s="33"/>
    </row>
    <row r="18" spans="1:7" ht="27.75" customHeight="1" x14ac:dyDescent="0.2">
      <c r="A18" s="32" t="s">
        <v>248</v>
      </c>
      <c r="B18" s="33"/>
      <c r="C18" s="34"/>
      <c r="D18" s="35"/>
      <c r="E18" s="35"/>
      <c r="F18" s="35"/>
      <c r="G18" s="33"/>
    </row>
    <row r="19" spans="1:7" ht="27.75" customHeight="1" x14ac:dyDescent="0.2">
      <c r="A19" s="32" t="s">
        <v>249</v>
      </c>
      <c r="B19" s="33"/>
      <c r="C19" s="34"/>
      <c r="D19" s="35"/>
      <c r="E19" s="35"/>
      <c r="F19" s="35"/>
      <c r="G19" s="33"/>
    </row>
    <row r="20" spans="1:7" ht="27.75" customHeight="1" x14ac:dyDescent="0.2">
      <c r="A20" s="32" t="s">
        <v>250</v>
      </c>
      <c r="B20" s="33"/>
      <c r="C20" s="34"/>
      <c r="D20" s="35"/>
      <c r="E20" s="35"/>
      <c r="F20" s="35"/>
      <c r="G20" s="33"/>
    </row>
    <row r="21" spans="1:7" ht="27.75" customHeight="1" x14ac:dyDescent="0.2">
      <c r="A21" s="32" t="s">
        <v>251</v>
      </c>
      <c r="B21" s="33"/>
      <c r="C21" s="34"/>
      <c r="D21" s="35"/>
      <c r="E21" s="35"/>
      <c r="F21" s="35"/>
      <c r="G21" s="33"/>
    </row>
    <row r="22" spans="1:7" ht="27.75" customHeight="1" x14ac:dyDescent="0.2">
      <c r="A22" s="32" t="s">
        <v>252</v>
      </c>
      <c r="B22" s="33"/>
      <c r="C22" s="34"/>
      <c r="D22" s="35"/>
      <c r="E22" s="35"/>
      <c r="F22" s="35"/>
      <c r="G22" s="33"/>
    </row>
    <row r="23" spans="1:7" ht="27.75" customHeight="1" x14ac:dyDescent="0.2">
      <c r="A23" s="32" t="s">
        <v>253</v>
      </c>
      <c r="B23" s="33"/>
      <c r="C23" s="34"/>
      <c r="D23" s="35"/>
      <c r="E23" s="35"/>
      <c r="F23" s="35"/>
      <c r="G23" s="33"/>
    </row>
    <row r="24" spans="1:7" ht="27.75" customHeight="1" x14ac:dyDescent="0.2">
      <c r="A24" s="32" t="s">
        <v>254</v>
      </c>
      <c r="B24" s="33"/>
      <c r="C24" s="34"/>
      <c r="D24" s="35"/>
      <c r="E24" s="35"/>
      <c r="F24" s="35"/>
      <c r="G24" s="33"/>
    </row>
    <row r="25" spans="1:7" ht="27.75" customHeight="1" x14ac:dyDescent="0.2">
      <c r="A25" s="32" t="s">
        <v>255</v>
      </c>
      <c r="B25" s="33"/>
      <c r="C25" s="34"/>
      <c r="D25" s="35"/>
      <c r="E25" s="35"/>
      <c r="F25" s="35"/>
      <c r="G25" s="33"/>
    </row>
    <row r="26" spans="1:7" ht="27.75" customHeight="1" x14ac:dyDescent="0.2">
      <c r="A26" s="32" t="s">
        <v>256</v>
      </c>
      <c r="B26" s="33"/>
      <c r="C26" s="34"/>
      <c r="D26" s="35"/>
      <c r="E26" s="35"/>
      <c r="F26" s="35"/>
      <c r="G26" s="3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zoomScale="80" zoomScaleNormal="80" workbookViewId="0">
      <selection activeCell="A2" sqref="A2:J2"/>
    </sheetView>
  </sheetViews>
  <sheetFormatPr defaultRowHeight="12.75" x14ac:dyDescent="0.2"/>
  <cols>
    <col min="1" max="1" width="27.42578125" customWidth="1"/>
    <col min="2" max="2" width="11" customWidth="1"/>
    <col min="5" max="7" width="16.5703125" customWidth="1"/>
    <col min="8" max="10" width="12.140625" customWidth="1"/>
  </cols>
  <sheetData>
    <row r="1" spans="1:12" s="1" customFormat="1" ht="27.75" customHeight="1" x14ac:dyDescent="0.2">
      <c r="A1" s="29" t="s">
        <v>81</v>
      </c>
      <c r="B1" s="2"/>
      <c r="D1" s="2"/>
      <c r="E1" s="2"/>
      <c r="F1" s="2"/>
      <c r="G1" s="7"/>
      <c r="H1" s="3"/>
      <c r="I1" s="3"/>
    </row>
    <row r="2" spans="1:12" s="1" customFormat="1" ht="27" customHeight="1" x14ac:dyDescent="0.2">
      <c r="A2" s="199" t="str">
        <f>[1]Overview!B4&amp; " - Effective from "&amp;[1]Overview!D4&amp;" - "&amp;[1]Overview!E4&amp;" LV/HV Tariffs"</f>
        <v>The Electricity Network Company  - Effective from April 2012 - INDICATIVE LV/HV Tariffs</v>
      </c>
      <c r="B2" s="199"/>
      <c r="C2" s="199"/>
      <c r="D2" s="199"/>
      <c r="E2" s="199"/>
      <c r="F2" s="199"/>
      <c r="G2" s="199"/>
      <c r="H2" s="199"/>
      <c r="I2" s="199"/>
      <c r="J2" s="199"/>
      <c r="K2" s="3"/>
      <c r="L2" s="3"/>
    </row>
    <row r="3" spans="1:12" s="1" customFormat="1" ht="27" customHeight="1" x14ac:dyDescent="0.2">
      <c r="A3" s="200" t="s">
        <v>257</v>
      </c>
      <c r="B3" s="200"/>
      <c r="C3" s="200"/>
      <c r="D3" s="200"/>
      <c r="E3" s="200"/>
      <c r="F3" s="200"/>
      <c r="G3" s="200"/>
      <c r="H3" s="200"/>
      <c r="I3" s="200"/>
      <c r="J3" s="200"/>
      <c r="K3" s="3"/>
      <c r="L3" s="3"/>
    </row>
    <row r="4" spans="1:12" s="1" customFormat="1" ht="71.25" customHeight="1" x14ac:dyDescent="0.2">
      <c r="A4" s="37"/>
      <c r="B4" s="38" t="s">
        <v>56</v>
      </c>
      <c r="C4" s="27" t="s">
        <v>94</v>
      </c>
      <c r="D4" s="27" t="s">
        <v>95</v>
      </c>
      <c r="E4" s="27" t="s">
        <v>96</v>
      </c>
      <c r="F4" s="27" t="s">
        <v>97</v>
      </c>
      <c r="G4" s="27" t="s">
        <v>98</v>
      </c>
      <c r="H4" s="27"/>
      <c r="I4" s="27"/>
      <c r="J4" s="27"/>
      <c r="K4" s="3"/>
      <c r="L4" s="3"/>
    </row>
    <row r="5" spans="1:12" s="1" customFormat="1" ht="32.25" customHeight="1" x14ac:dyDescent="0.2">
      <c r="A5" s="14"/>
      <c r="B5" s="39"/>
      <c r="C5" s="15"/>
      <c r="D5" s="16"/>
      <c r="E5" s="16"/>
      <c r="F5" s="25"/>
      <c r="G5" s="17"/>
      <c r="H5" s="25"/>
      <c r="I5" s="25"/>
      <c r="J5" s="25"/>
      <c r="K5" s="3"/>
      <c r="L5" s="3"/>
    </row>
    <row r="6" spans="1:12" x14ac:dyDescent="0.2">
      <c r="A6" s="201" t="s">
        <v>258</v>
      </c>
      <c r="B6" s="202" t="s">
        <v>259</v>
      </c>
      <c r="C6" s="202"/>
      <c r="D6" s="202"/>
      <c r="E6" s="202"/>
      <c r="F6" s="202"/>
      <c r="G6" s="202"/>
      <c r="H6" s="203"/>
      <c r="I6" s="203"/>
      <c r="J6" s="203"/>
    </row>
    <row r="7" spans="1:12" x14ac:dyDescent="0.2">
      <c r="A7" s="201"/>
      <c r="B7" s="202" t="s">
        <v>260</v>
      </c>
      <c r="C7" s="202"/>
      <c r="D7" s="202"/>
      <c r="E7" s="202"/>
      <c r="F7" s="202"/>
      <c r="G7" s="202"/>
      <c r="H7" s="203"/>
      <c r="I7" s="203"/>
      <c r="J7" s="203"/>
    </row>
    <row r="8" spans="1:12" x14ac:dyDescent="0.2">
      <c r="A8" s="201"/>
      <c r="B8" s="202"/>
      <c r="C8" s="202"/>
      <c r="D8" s="202"/>
      <c r="E8" s="202"/>
      <c r="F8" s="202"/>
      <c r="G8" s="202"/>
      <c r="H8" s="203"/>
      <c r="I8" s="203"/>
      <c r="J8" s="203"/>
    </row>
    <row r="11" spans="1:12" s="1" customFormat="1" ht="27" customHeight="1" x14ac:dyDescent="0.2">
      <c r="A11" s="200" t="s">
        <v>261</v>
      </c>
      <c r="B11" s="200"/>
      <c r="C11" s="200"/>
      <c r="D11" s="200"/>
      <c r="E11" s="200"/>
      <c r="F11" s="200"/>
      <c r="G11" s="200"/>
      <c r="H11" s="200"/>
      <c r="I11" s="200"/>
      <c r="J11" s="200"/>
      <c r="K11" s="3"/>
      <c r="L11" s="3"/>
    </row>
    <row r="12" spans="1:12" s="1" customFormat="1" ht="58.5" customHeight="1" x14ac:dyDescent="0.2">
      <c r="A12" s="37"/>
      <c r="B12" s="38" t="s">
        <v>56</v>
      </c>
      <c r="C12" s="27" t="s">
        <v>94</v>
      </c>
      <c r="D12" s="27" t="s">
        <v>95</v>
      </c>
      <c r="E12" s="27" t="s">
        <v>96</v>
      </c>
      <c r="F12" s="27" t="s">
        <v>97</v>
      </c>
      <c r="G12" s="27" t="s">
        <v>98</v>
      </c>
      <c r="H12" s="27" t="s">
        <v>99</v>
      </c>
      <c r="I12" s="27" t="s">
        <v>100</v>
      </c>
      <c r="J12" s="27" t="s">
        <v>0</v>
      </c>
      <c r="K12" s="3"/>
      <c r="L12" s="3"/>
    </row>
    <row r="13" spans="1:12" s="1" customFormat="1" ht="32.25" customHeight="1" x14ac:dyDescent="0.2">
      <c r="A13" s="14"/>
      <c r="B13" s="39"/>
      <c r="C13" s="15"/>
      <c r="D13" s="16"/>
      <c r="E13" s="16"/>
      <c r="F13" s="16"/>
      <c r="G13" s="17"/>
      <c r="H13" s="17"/>
      <c r="I13" s="16"/>
      <c r="J13" s="17">
        <f>H13</f>
        <v>0</v>
      </c>
      <c r="K13" s="3"/>
      <c r="L13" s="3"/>
    </row>
    <row r="14" spans="1:12" x14ac:dyDescent="0.2">
      <c r="A14" s="201" t="s">
        <v>258</v>
      </c>
      <c r="B14" s="205" t="s">
        <v>262</v>
      </c>
      <c r="C14" s="205"/>
      <c r="D14" s="205"/>
      <c r="E14" s="205"/>
      <c r="F14" s="205"/>
      <c r="G14" s="205"/>
      <c r="H14" s="206"/>
      <c r="I14" s="206"/>
      <c r="J14" s="206"/>
    </row>
    <row r="15" spans="1:12" x14ac:dyDescent="0.2">
      <c r="A15" s="201"/>
      <c r="B15" s="202" t="s">
        <v>260</v>
      </c>
      <c r="C15" s="202"/>
      <c r="D15" s="202"/>
      <c r="E15" s="202"/>
      <c r="F15" s="202"/>
      <c r="G15" s="202"/>
      <c r="H15" s="203"/>
      <c r="I15" s="203"/>
      <c r="J15" s="203"/>
    </row>
    <row r="16" spans="1:12" x14ac:dyDescent="0.2">
      <c r="A16" s="201"/>
      <c r="B16" s="202" t="s">
        <v>263</v>
      </c>
      <c r="C16" s="202"/>
      <c r="D16" s="202"/>
      <c r="E16" s="202"/>
      <c r="F16" s="202"/>
      <c r="G16" s="202"/>
      <c r="H16" s="203"/>
      <c r="I16" s="203"/>
      <c r="J16" s="203"/>
    </row>
    <row r="17" spans="1:10" x14ac:dyDescent="0.2">
      <c r="A17" s="204"/>
      <c r="B17" s="202" t="s">
        <v>264</v>
      </c>
      <c r="C17" s="202"/>
      <c r="D17" s="202"/>
      <c r="E17" s="202"/>
      <c r="F17" s="202"/>
      <c r="G17" s="202"/>
      <c r="H17" s="203"/>
      <c r="I17" s="203"/>
      <c r="J17" s="203"/>
    </row>
    <row r="18" spans="1:10" x14ac:dyDescent="0.2">
      <c r="A18" s="204"/>
      <c r="B18" s="202" t="s">
        <v>265</v>
      </c>
      <c r="C18" s="202"/>
      <c r="D18" s="202"/>
      <c r="E18" s="202"/>
      <c r="F18" s="202"/>
      <c r="G18" s="202"/>
      <c r="H18" s="203"/>
      <c r="I18" s="203"/>
      <c r="J18" s="203"/>
    </row>
    <row r="19" spans="1:10" x14ac:dyDescent="0.2">
      <c r="A19" s="204"/>
      <c r="B19" s="202" t="s">
        <v>266</v>
      </c>
      <c r="C19" s="202"/>
      <c r="D19" s="202"/>
      <c r="E19" s="202"/>
      <c r="F19" s="202"/>
      <c r="G19" s="202"/>
      <c r="H19" s="203"/>
      <c r="I19" s="203"/>
      <c r="J19" s="203"/>
    </row>
    <row r="20" spans="1:10" x14ac:dyDescent="0.2">
      <c r="A20" s="204"/>
      <c r="B20" s="202"/>
      <c r="C20" s="202"/>
      <c r="D20" s="202"/>
      <c r="E20" s="202"/>
      <c r="F20" s="202"/>
      <c r="G20" s="202"/>
      <c r="H20" s="203"/>
      <c r="I20" s="203"/>
      <c r="J20" s="203"/>
    </row>
    <row r="21" spans="1:10" x14ac:dyDescent="0.2">
      <c r="A21" s="204"/>
      <c r="B21" s="202" t="s">
        <v>267</v>
      </c>
      <c r="C21" s="202"/>
      <c r="D21" s="202"/>
      <c r="E21" s="202"/>
      <c r="F21" s="202"/>
      <c r="G21" s="202"/>
      <c r="H21" s="203"/>
      <c r="I21" s="203"/>
      <c r="J21" s="203"/>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9"/>
  <sheetViews>
    <sheetView zoomScale="80" zoomScaleNormal="80" zoomScaleSheetLayoutView="85" workbookViewId="0">
      <selection activeCell="K137" sqref="K137"/>
    </sheetView>
  </sheetViews>
  <sheetFormatPr defaultRowHeight="27.75" customHeight="1" x14ac:dyDescent="0.2"/>
  <cols>
    <col min="1" max="1" width="50.5703125" style="96" customWidth="1"/>
    <col min="2" max="2" width="17.85546875" style="95" customWidth="1"/>
    <col min="3" max="4" width="17.85546875" style="96" customWidth="1"/>
    <col min="5" max="7" width="17.85546875" style="95" customWidth="1"/>
    <col min="8" max="9" width="17.85546875" style="144" customWidth="1"/>
    <col min="10" max="10" width="17.85546875" style="98" customWidth="1"/>
    <col min="11" max="11" width="5.140625" style="98" customWidth="1"/>
    <col min="12" max="12" width="15.5703125" style="98" customWidth="1"/>
    <col min="13" max="18" width="15.5703125" style="96" customWidth="1"/>
    <col min="19" max="16384" width="9.140625" style="96"/>
  </cols>
  <sheetData>
    <row r="1" spans="1:14" ht="27.75" customHeight="1" x14ac:dyDescent="0.2">
      <c r="A1" s="29" t="s">
        <v>81</v>
      </c>
      <c r="D1" s="95"/>
      <c r="G1" s="97"/>
      <c r="H1" s="98"/>
      <c r="I1" s="98"/>
      <c r="J1" s="96"/>
      <c r="K1" s="96"/>
      <c r="L1" s="96"/>
    </row>
    <row r="2" spans="1:14" s="1" customFormat="1" ht="33.75" customHeight="1" x14ac:dyDescent="0.2">
      <c r="A2" s="221" t="str">
        <f>Overview!B4&amp; " - Effective from "&amp;Overview!D4&amp;" - "&amp;Overview!E4&amp;" LDNO Tariffs"</f>
        <v>The Electricity Network Company - Effective from April 2014 - FINAL LDNO Tariffs</v>
      </c>
      <c r="B2" s="221"/>
      <c r="C2" s="221"/>
      <c r="D2" s="221"/>
      <c r="E2" s="221"/>
      <c r="F2" s="221"/>
      <c r="G2" s="221"/>
      <c r="H2" s="221"/>
      <c r="I2" s="221"/>
      <c r="J2" s="221"/>
      <c r="K2" s="3"/>
      <c r="L2" s="3"/>
    </row>
    <row r="3" spans="1:14" ht="8.25" customHeight="1" x14ac:dyDescent="0.2">
      <c r="A3" s="99"/>
      <c r="B3" s="99"/>
      <c r="C3" s="99"/>
      <c r="D3" s="99"/>
      <c r="E3" s="99"/>
      <c r="F3" s="99"/>
      <c r="G3" s="99"/>
      <c r="H3" s="99"/>
      <c r="I3" s="99"/>
      <c r="J3" s="99"/>
    </row>
    <row r="4" spans="1:14" ht="24" customHeight="1" x14ac:dyDescent="0.2">
      <c r="A4" s="186" t="s">
        <v>2337</v>
      </c>
      <c r="B4" s="186"/>
      <c r="C4" s="186"/>
      <c r="D4" s="186"/>
      <c r="E4" s="100"/>
      <c r="F4" s="186" t="s">
        <v>2338</v>
      </c>
      <c r="G4" s="186"/>
      <c r="H4" s="186"/>
      <c r="I4" s="186"/>
      <c r="J4" s="186"/>
      <c r="M4" s="98"/>
    </row>
    <row r="5" spans="1:14" ht="30" x14ac:dyDescent="0.2">
      <c r="A5" s="101" t="s">
        <v>2339</v>
      </c>
      <c r="B5" s="102" t="s">
        <v>2340</v>
      </c>
      <c r="C5" s="103" t="s">
        <v>2341</v>
      </c>
      <c r="D5" s="104" t="s">
        <v>2342</v>
      </c>
      <c r="E5" s="72"/>
      <c r="F5" s="222"/>
      <c r="G5" s="223"/>
      <c r="H5" s="105" t="s">
        <v>2343</v>
      </c>
      <c r="I5" s="106" t="s">
        <v>2344</v>
      </c>
      <c r="J5" s="104" t="s">
        <v>2342</v>
      </c>
      <c r="K5" s="72"/>
      <c r="L5" s="72"/>
      <c r="M5" s="98"/>
      <c r="N5" s="98"/>
    </row>
    <row r="6" spans="1:14" ht="36" customHeight="1" x14ac:dyDescent="0.2">
      <c r="A6" s="107" t="s">
        <v>2346</v>
      </c>
      <c r="B6" s="108" t="s">
        <v>2347</v>
      </c>
      <c r="C6" s="109" t="s">
        <v>2348</v>
      </c>
      <c r="D6" s="110" t="s">
        <v>2349</v>
      </c>
      <c r="E6" s="72"/>
      <c r="F6" s="214" t="s">
        <v>2350</v>
      </c>
      <c r="G6" s="214"/>
      <c r="H6" s="108" t="s">
        <v>2347</v>
      </c>
      <c r="I6" s="111" t="s">
        <v>2348</v>
      </c>
      <c r="J6" s="111" t="s">
        <v>2349</v>
      </c>
      <c r="K6" s="72"/>
      <c r="L6" s="72"/>
      <c r="M6" s="98"/>
      <c r="N6" s="98"/>
    </row>
    <row r="7" spans="1:14" ht="30.75" customHeight="1" x14ac:dyDescent="0.2">
      <c r="A7" s="107" t="s">
        <v>2351</v>
      </c>
      <c r="B7" s="112"/>
      <c r="C7" s="113"/>
      <c r="D7" s="111" t="s">
        <v>2352</v>
      </c>
      <c r="E7" s="72"/>
      <c r="F7" s="214" t="s">
        <v>2353</v>
      </c>
      <c r="G7" s="214"/>
      <c r="H7" s="112"/>
      <c r="I7" s="111" t="s">
        <v>2354</v>
      </c>
      <c r="J7" s="111" t="s">
        <v>2349</v>
      </c>
      <c r="K7" s="72"/>
      <c r="L7" s="72"/>
      <c r="M7" s="98"/>
      <c r="N7" s="98"/>
    </row>
    <row r="8" spans="1:14" ht="18" x14ac:dyDescent="0.2">
      <c r="A8" s="114" t="s">
        <v>2355</v>
      </c>
      <c r="B8" s="213" t="s">
        <v>2356</v>
      </c>
      <c r="C8" s="213"/>
      <c r="D8" s="213"/>
      <c r="E8" s="72"/>
      <c r="F8" s="214" t="s">
        <v>2351</v>
      </c>
      <c r="G8" s="214"/>
      <c r="H8" s="112"/>
      <c r="I8" s="112"/>
      <c r="J8" s="111" t="s">
        <v>2352</v>
      </c>
      <c r="K8" s="72"/>
      <c r="L8" s="72"/>
      <c r="M8" s="98"/>
      <c r="N8" s="98"/>
    </row>
    <row r="9" spans="1:14" s="120" customFormat="1" ht="18" x14ac:dyDescent="0.2">
      <c r="A9" s="115"/>
      <c r="B9" s="116"/>
      <c r="C9" s="117"/>
      <c r="D9" s="116"/>
      <c r="E9" s="118"/>
      <c r="F9" s="214" t="s">
        <v>2355</v>
      </c>
      <c r="G9" s="214"/>
      <c r="H9" s="215" t="s">
        <v>2356</v>
      </c>
      <c r="I9" s="216"/>
      <c r="J9" s="217"/>
      <c r="K9" s="72"/>
      <c r="L9" s="72"/>
      <c r="M9" s="119"/>
      <c r="N9" s="119"/>
    </row>
    <row r="10" spans="1:14" s="125" customFormat="1" ht="18" x14ac:dyDescent="0.2">
      <c r="A10" s="121"/>
      <c r="B10" s="218"/>
      <c r="C10" s="218"/>
      <c r="D10" s="218"/>
      <c r="E10" s="122"/>
      <c r="F10" s="219"/>
      <c r="G10" s="220"/>
      <c r="H10" s="123"/>
      <c r="I10" s="116"/>
      <c r="J10" s="116"/>
      <c r="K10" s="72"/>
      <c r="L10" s="72"/>
      <c r="M10" s="124"/>
      <c r="N10" s="124"/>
    </row>
    <row r="11" spans="1:14" s="125" customFormat="1" ht="18" x14ac:dyDescent="0.2">
      <c r="A11" s="72"/>
      <c r="B11" s="72"/>
      <c r="C11" s="72"/>
      <c r="D11" s="72"/>
      <c r="E11" s="72"/>
      <c r="F11" s="207"/>
      <c r="G11" s="208"/>
      <c r="H11" s="209"/>
      <c r="I11" s="210"/>
      <c r="J11" s="210"/>
      <c r="K11" s="124"/>
      <c r="L11" s="124"/>
      <c r="M11" s="124"/>
    </row>
    <row r="12" spans="1:14" s="125" customFormat="1" ht="18" x14ac:dyDescent="0.2">
      <c r="A12" s="72"/>
      <c r="B12" s="72"/>
      <c r="C12" s="72"/>
      <c r="D12" s="72"/>
      <c r="E12" s="72"/>
      <c r="F12" s="126"/>
      <c r="G12" s="126"/>
      <c r="H12" s="127"/>
      <c r="I12" s="127"/>
      <c r="J12" s="127"/>
      <c r="K12" s="124"/>
      <c r="L12" s="124"/>
      <c r="M12" s="124"/>
    </row>
    <row r="13" spans="1:14" ht="58.5" customHeight="1" x14ac:dyDescent="0.2">
      <c r="A13" s="128"/>
      <c r="B13" s="129" t="s">
        <v>2345</v>
      </c>
      <c r="C13" s="130" t="s">
        <v>94</v>
      </c>
      <c r="D13" s="131" t="s">
        <v>2357</v>
      </c>
      <c r="E13" s="131" t="s">
        <v>2358</v>
      </c>
      <c r="F13" s="131" t="s">
        <v>2359</v>
      </c>
      <c r="G13" s="130" t="s">
        <v>98</v>
      </c>
      <c r="H13" s="130" t="s">
        <v>99</v>
      </c>
      <c r="I13" s="130" t="s">
        <v>2360</v>
      </c>
      <c r="J13" s="129" t="s">
        <v>2361</v>
      </c>
      <c r="K13" s="96"/>
      <c r="L13" s="96"/>
    </row>
    <row r="14" spans="1:14" ht="27" customHeight="1" x14ac:dyDescent="0.2">
      <c r="A14" s="132" t="s">
        <v>25</v>
      </c>
      <c r="B14" s="133" t="s">
        <v>2418</v>
      </c>
      <c r="C14" s="177">
        <v>1</v>
      </c>
      <c r="D14" s="159">
        <v>1.609</v>
      </c>
      <c r="E14" s="173">
        <v>0</v>
      </c>
      <c r="F14" s="173">
        <v>0</v>
      </c>
      <c r="G14" s="161">
        <v>0.64999999999999991</v>
      </c>
      <c r="H14" s="173">
        <v>0</v>
      </c>
      <c r="I14" s="173">
        <v>0</v>
      </c>
      <c r="J14" s="174"/>
      <c r="K14" s="134"/>
      <c r="L14" s="96"/>
    </row>
    <row r="15" spans="1:14" ht="27" customHeight="1" x14ac:dyDescent="0.2">
      <c r="A15" s="132" t="s">
        <v>26</v>
      </c>
      <c r="B15" s="133" t="s">
        <v>2419</v>
      </c>
      <c r="C15" s="177">
        <v>2</v>
      </c>
      <c r="D15" s="159">
        <v>1.865</v>
      </c>
      <c r="E15" s="159">
        <v>3.1E-2</v>
      </c>
      <c r="F15" s="173">
        <v>0</v>
      </c>
      <c r="G15" s="161">
        <v>0.64999999999999991</v>
      </c>
      <c r="H15" s="173">
        <v>0</v>
      </c>
      <c r="I15" s="173">
        <v>0</v>
      </c>
      <c r="J15" s="174"/>
      <c r="K15" s="134"/>
      <c r="L15" s="96"/>
    </row>
    <row r="16" spans="1:14" ht="27" customHeight="1" x14ac:dyDescent="0.2">
      <c r="A16" s="132" t="s">
        <v>27</v>
      </c>
      <c r="B16" s="133" t="s">
        <v>2420</v>
      </c>
      <c r="C16" s="177">
        <v>2</v>
      </c>
      <c r="D16" s="159">
        <v>0.35099999999999998</v>
      </c>
      <c r="E16" s="173">
        <v>0</v>
      </c>
      <c r="F16" s="173">
        <v>0</v>
      </c>
      <c r="G16" s="173">
        <v>0</v>
      </c>
      <c r="H16" s="173">
        <v>0</v>
      </c>
      <c r="I16" s="173">
        <v>0</v>
      </c>
      <c r="J16" s="174"/>
      <c r="K16" s="96"/>
      <c r="L16" s="96"/>
    </row>
    <row r="17" spans="1:12" ht="27" customHeight="1" x14ac:dyDescent="0.2">
      <c r="A17" s="132" t="s">
        <v>28</v>
      </c>
      <c r="B17" s="133" t="s">
        <v>2421</v>
      </c>
      <c r="C17" s="177">
        <v>3</v>
      </c>
      <c r="D17" s="159">
        <v>1.24</v>
      </c>
      <c r="E17" s="173">
        <v>0</v>
      </c>
      <c r="F17" s="173">
        <v>0</v>
      </c>
      <c r="G17" s="161">
        <v>3.79</v>
      </c>
      <c r="H17" s="173">
        <v>0</v>
      </c>
      <c r="I17" s="173">
        <v>0</v>
      </c>
      <c r="J17" s="174"/>
      <c r="K17" s="96"/>
      <c r="L17" s="96"/>
    </row>
    <row r="18" spans="1:12" ht="27" customHeight="1" x14ac:dyDescent="0.2">
      <c r="A18" s="132" t="s">
        <v>29</v>
      </c>
      <c r="B18" s="133" t="s">
        <v>2422</v>
      </c>
      <c r="C18" s="177">
        <v>4</v>
      </c>
      <c r="D18" s="159">
        <v>1.4059999999999999</v>
      </c>
      <c r="E18" s="159">
        <v>2.5999999999999999E-2</v>
      </c>
      <c r="F18" s="173">
        <v>0</v>
      </c>
      <c r="G18" s="161">
        <v>3.79</v>
      </c>
      <c r="H18" s="173">
        <v>0</v>
      </c>
      <c r="I18" s="173">
        <v>0</v>
      </c>
      <c r="J18" s="174"/>
      <c r="K18" s="96"/>
      <c r="L18" s="96"/>
    </row>
    <row r="19" spans="1:12" ht="27" customHeight="1" x14ac:dyDescent="0.2">
      <c r="A19" s="132" t="s">
        <v>30</v>
      </c>
      <c r="B19" s="133" t="s">
        <v>2423</v>
      </c>
      <c r="C19" s="177">
        <v>4</v>
      </c>
      <c r="D19" s="159">
        <v>0.187</v>
      </c>
      <c r="E19" s="173">
        <v>0</v>
      </c>
      <c r="F19" s="173">
        <v>0</v>
      </c>
      <c r="G19" s="173">
        <v>0</v>
      </c>
      <c r="H19" s="173">
        <v>0</v>
      </c>
      <c r="I19" s="173">
        <v>0</v>
      </c>
      <c r="J19" s="174"/>
      <c r="K19" s="96"/>
      <c r="L19" s="96"/>
    </row>
    <row r="20" spans="1:12" ht="27" customHeight="1" x14ac:dyDescent="0.2">
      <c r="A20" s="132" t="s">
        <v>31</v>
      </c>
      <c r="B20" s="133" t="s">
        <v>2424</v>
      </c>
      <c r="C20" s="177" t="s">
        <v>24</v>
      </c>
      <c r="D20" s="159">
        <v>1.377</v>
      </c>
      <c r="E20" s="159">
        <v>2.4E-2</v>
      </c>
      <c r="F20" s="173">
        <v>0</v>
      </c>
      <c r="G20" s="161">
        <v>20.03</v>
      </c>
      <c r="H20" s="173">
        <v>0</v>
      </c>
      <c r="I20" s="173">
        <v>0</v>
      </c>
      <c r="J20" s="174"/>
      <c r="K20" s="96"/>
      <c r="L20" s="96"/>
    </row>
    <row r="21" spans="1:12" ht="27" customHeight="1" x14ac:dyDescent="0.2">
      <c r="A21" s="132" t="s">
        <v>32</v>
      </c>
      <c r="B21" s="133" t="s">
        <v>2425</v>
      </c>
      <c r="C21" s="177">
        <v>0</v>
      </c>
      <c r="D21" s="162">
        <v>7.3639999999999999</v>
      </c>
      <c r="E21" s="163">
        <v>0.29699999999999999</v>
      </c>
      <c r="F21" s="175">
        <v>1.7000000000000001E-2</v>
      </c>
      <c r="G21" s="161">
        <v>6.03</v>
      </c>
      <c r="H21" s="161">
        <v>1.64</v>
      </c>
      <c r="I21" s="159">
        <v>0.254</v>
      </c>
      <c r="J21" s="165">
        <f>H21</f>
        <v>1.64</v>
      </c>
      <c r="K21" s="96"/>
      <c r="L21" s="96"/>
    </row>
    <row r="22" spans="1:12" ht="27" customHeight="1" x14ac:dyDescent="0.2">
      <c r="A22" s="135" t="s">
        <v>2362</v>
      </c>
      <c r="B22" s="133" t="s">
        <v>2426</v>
      </c>
      <c r="C22" s="177">
        <v>8</v>
      </c>
      <c r="D22" s="159">
        <v>1.325</v>
      </c>
      <c r="E22" s="173">
        <v>0</v>
      </c>
      <c r="F22" s="173">
        <v>0</v>
      </c>
      <c r="G22" s="173">
        <v>0</v>
      </c>
      <c r="H22" s="173">
        <v>0</v>
      </c>
      <c r="I22" s="173">
        <v>0</v>
      </c>
      <c r="J22" s="174"/>
      <c r="K22" s="96"/>
      <c r="L22" s="96"/>
    </row>
    <row r="23" spans="1:12" ht="27" customHeight="1" x14ac:dyDescent="0.2">
      <c r="A23" s="135" t="s">
        <v>2363</v>
      </c>
      <c r="B23" s="133" t="s">
        <v>2427</v>
      </c>
      <c r="C23" s="177">
        <v>1</v>
      </c>
      <c r="D23" s="159">
        <v>1.768</v>
      </c>
      <c r="E23" s="173">
        <v>0</v>
      </c>
      <c r="F23" s="173">
        <v>0</v>
      </c>
      <c r="G23" s="173">
        <v>0</v>
      </c>
      <c r="H23" s="173">
        <v>0</v>
      </c>
      <c r="I23" s="173">
        <v>0</v>
      </c>
      <c r="J23" s="174"/>
      <c r="K23" s="96"/>
      <c r="L23" s="96"/>
    </row>
    <row r="24" spans="1:12" ht="27" customHeight="1" x14ac:dyDescent="0.2">
      <c r="A24" s="135" t="s">
        <v>2364</v>
      </c>
      <c r="B24" s="133" t="s">
        <v>2428</v>
      </c>
      <c r="C24" s="177">
        <v>1</v>
      </c>
      <c r="D24" s="159">
        <v>2.9209999999999998</v>
      </c>
      <c r="E24" s="173">
        <v>0</v>
      </c>
      <c r="F24" s="173">
        <v>0</v>
      </c>
      <c r="G24" s="173">
        <v>0</v>
      </c>
      <c r="H24" s="173">
        <v>0</v>
      </c>
      <c r="I24" s="173">
        <v>0</v>
      </c>
      <c r="J24" s="174"/>
      <c r="K24" s="96"/>
      <c r="L24" s="96"/>
    </row>
    <row r="25" spans="1:12" ht="27" customHeight="1" x14ac:dyDescent="0.2">
      <c r="A25" s="135" t="s">
        <v>2365</v>
      </c>
      <c r="B25" s="133" t="s">
        <v>2429</v>
      </c>
      <c r="C25" s="177">
        <v>1</v>
      </c>
      <c r="D25" s="159">
        <v>0.995</v>
      </c>
      <c r="E25" s="173">
        <v>0</v>
      </c>
      <c r="F25" s="173">
        <v>0</v>
      </c>
      <c r="G25" s="173">
        <v>0</v>
      </c>
      <c r="H25" s="173">
        <v>0</v>
      </c>
      <c r="I25" s="173">
        <v>0</v>
      </c>
      <c r="J25" s="174"/>
      <c r="K25" s="96"/>
      <c r="L25" s="96"/>
    </row>
    <row r="26" spans="1:12" ht="27" customHeight="1" x14ac:dyDescent="0.2">
      <c r="A26" s="132" t="s">
        <v>33</v>
      </c>
      <c r="B26" s="133" t="s">
        <v>2430</v>
      </c>
      <c r="C26" s="178">
        <v>0</v>
      </c>
      <c r="D26" s="166">
        <v>26.262</v>
      </c>
      <c r="E26" s="167">
        <v>0.76200000000000001</v>
      </c>
      <c r="F26" s="175">
        <v>0.439</v>
      </c>
      <c r="G26" s="173">
        <v>0</v>
      </c>
      <c r="H26" s="173">
        <v>0</v>
      </c>
      <c r="I26" s="173">
        <v>0</v>
      </c>
      <c r="J26" s="174"/>
      <c r="K26" s="96"/>
      <c r="L26" s="96"/>
    </row>
    <row r="27" spans="1:12" ht="27" customHeight="1" x14ac:dyDescent="0.2">
      <c r="A27" s="132" t="s">
        <v>34</v>
      </c>
      <c r="B27" s="133" t="s">
        <v>2431</v>
      </c>
      <c r="C27" s="178">
        <v>8</v>
      </c>
      <c r="D27" s="159">
        <v>-0.71199999999999997</v>
      </c>
      <c r="E27" s="173">
        <v>0</v>
      </c>
      <c r="F27" s="173">
        <v>0</v>
      </c>
      <c r="G27" s="173">
        <v>0</v>
      </c>
      <c r="H27" s="173">
        <v>0</v>
      </c>
      <c r="I27" s="173">
        <v>0</v>
      </c>
      <c r="J27" s="174"/>
      <c r="K27" s="96"/>
      <c r="L27" s="96"/>
    </row>
    <row r="28" spans="1:12" ht="27" customHeight="1" x14ac:dyDescent="0.2">
      <c r="A28" s="132" t="s">
        <v>35</v>
      </c>
      <c r="B28" s="133" t="s">
        <v>2432</v>
      </c>
      <c r="C28" s="178">
        <v>0</v>
      </c>
      <c r="D28" s="159">
        <v>-0.71199999999999997</v>
      </c>
      <c r="E28" s="173">
        <v>0</v>
      </c>
      <c r="F28" s="173">
        <v>0</v>
      </c>
      <c r="G28" s="173">
        <v>0</v>
      </c>
      <c r="H28" s="173">
        <v>0</v>
      </c>
      <c r="I28" s="159">
        <v>0.248</v>
      </c>
      <c r="J28" s="174"/>
      <c r="K28" s="96"/>
      <c r="L28" s="96"/>
    </row>
    <row r="29" spans="1:12" ht="27" customHeight="1" x14ac:dyDescent="0.2">
      <c r="A29" s="132" t="s">
        <v>36</v>
      </c>
      <c r="B29" s="133" t="s">
        <v>2433</v>
      </c>
      <c r="C29" s="178">
        <v>0</v>
      </c>
      <c r="D29" s="162">
        <v>-6.2450000000000001</v>
      </c>
      <c r="E29" s="170">
        <v>-0.44</v>
      </c>
      <c r="F29" s="176">
        <v>-2.7E-2</v>
      </c>
      <c r="G29" s="173">
        <v>0</v>
      </c>
      <c r="H29" s="173">
        <v>0</v>
      </c>
      <c r="I29" s="159">
        <v>0.248</v>
      </c>
      <c r="J29" s="174"/>
      <c r="K29" s="96"/>
      <c r="L29" s="96"/>
    </row>
    <row r="30" spans="1:12" ht="27" customHeight="1" x14ac:dyDescent="0.2">
      <c r="A30" s="136" t="s">
        <v>37</v>
      </c>
      <c r="B30" s="133" t="s">
        <v>2434</v>
      </c>
      <c r="C30" s="178">
        <v>1</v>
      </c>
      <c r="D30" s="159">
        <v>1.119</v>
      </c>
      <c r="E30" s="173">
        <v>0</v>
      </c>
      <c r="F30" s="173">
        <v>0</v>
      </c>
      <c r="G30" s="161">
        <v>2.9999999999999805E-2</v>
      </c>
      <c r="H30" s="173">
        <v>0</v>
      </c>
      <c r="I30" s="173">
        <v>0</v>
      </c>
      <c r="J30" s="174"/>
      <c r="K30" s="134"/>
      <c r="L30" s="96"/>
    </row>
    <row r="31" spans="1:12" ht="27" customHeight="1" x14ac:dyDescent="0.2">
      <c r="A31" s="132" t="s">
        <v>38</v>
      </c>
      <c r="B31" s="133" t="s">
        <v>2435</v>
      </c>
      <c r="C31" s="178">
        <v>2</v>
      </c>
      <c r="D31" s="159">
        <v>1.298</v>
      </c>
      <c r="E31" s="159">
        <v>2.1000000000000001E-2</v>
      </c>
      <c r="F31" s="173">
        <v>0</v>
      </c>
      <c r="G31" s="161">
        <v>2.9999999999999805E-2</v>
      </c>
      <c r="H31" s="173">
        <v>0</v>
      </c>
      <c r="I31" s="173">
        <v>0</v>
      </c>
      <c r="J31" s="174"/>
      <c r="K31" s="134"/>
      <c r="L31" s="96"/>
    </row>
    <row r="32" spans="1:12" ht="27" customHeight="1" x14ac:dyDescent="0.2">
      <c r="A32" s="132" t="s">
        <v>39</v>
      </c>
      <c r="B32" s="133" t="s">
        <v>2436</v>
      </c>
      <c r="C32" s="178">
        <v>2</v>
      </c>
      <c r="D32" s="159">
        <v>0.24399999999999999</v>
      </c>
      <c r="E32" s="173">
        <v>0</v>
      </c>
      <c r="F32" s="173">
        <v>0</v>
      </c>
      <c r="G32" s="173">
        <v>0</v>
      </c>
      <c r="H32" s="173">
        <v>0</v>
      </c>
      <c r="I32" s="173">
        <v>0</v>
      </c>
      <c r="J32" s="174"/>
      <c r="K32" s="96"/>
      <c r="L32" s="96"/>
    </row>
    <row r="33" spans="1:12" ht="27" customHeight="1" x14ac:dyDescent="0.2">
      <c r="A33" s="132" t="s">
        <v>40</v>
      </c>
      <c r="B33" s="133" t="s">
        <v>2437</v>
      </c>
      <c r="C33" s="178">
        <v>3</v>
      </c>
      <c r="D33" s="159">
        <v>0.86299999999999999</v>
      </c>
      <c r="E33" s="173">
        <v>0</v>
      </c>
      <c r="F33" s="173">
        <v>0</v>
      </c>
      <c r="G33" s="161">
        <v>2.64</v>
      </c>
      <c r="H33" s="173">
        <v>0</v>
      </c>
      <c r="I33" s="173">
        <v>0</v>
      </c>
      <c r="J33" s="174"/>
      <c r="K33" s="96"/>
      <c r="L33" s="96"/>
    </row>
    <row r="34" spans="1:12" ht="27" customHeight="1" x14ac:dyDescent="0.2">
      <c r="A34" s="132" t="s">
        <v>41</v>
      </c>
      <c r="B34" s="133" t="s">
        <v>2438</v>
      </c>
      <c r="C34" s="178">
        <v>4</v>
      </c>
      <c r="D34" s="159">
        <v>0.97899999999999998</v>
      </c>
      <c r="E34" s="159">
        <v>1.7999999999999999E-2</v>
      </c>
      <c r="F34" s="173">
        <v>0</v>
      </c>
      <c r="G34" s="161">
        <v>2.64</v>
      </c>
      <c r="H34" s="173">
        <v>0</v>
      </c>
      <c r="I34" s="173">
        <v>0</v>
      </c>
      <c r="J34" s="174"/>
      <c r="K34" s="96"/>
      <c r="L34" s="96"/>
    </row>
    <row r="35" spans="1:12" ht="27" customHeight="1" x14ac:dyDescent="0.2">
      <c r="A35" s="132" t="s">
        <v>42</v>
      </c>
      <c r="B35" s="133" t="s">
        <v>2439</v>
      </c>
      <c r="C35" s="178">
        <v>4</v>
      </c>
      <c r="D35" s="159">
        <v>0.13</v>
      </c>
      <c r="E35" s="173">
        <v>0</v>
      </c>
      <c r="F35" s="173">
        <v>0</v>
      </c>
      <c r="G35" s="173">
        <v>0</v>
      </c>
      <c r="H35" s="173">
        <v>0</v>
      </c>
      <c r="I35" s="173">
        <v>0</v>
      </c>
      <c r="J35" s="174"/>
      <c r="K35" s="96"/>
      <c r="L35" s="96"/>
    </row>
    <row r="36" spans="1:12" ht="27" customHeight="1" x14ac:dyDescent="0.2">
      <c r="A36" s="132" t="s">
        <v>43</v>
      </c>
      <c r="B36" s="133" t="s">
        <v>2440</v>
      </c>
      <c r="C36" s="178" t="s">
        <v>24</v>
      </c>
      <c r="D36" s="159">
        <v>0.95799999999999996</v>
      </c>
      <c r="E36" s="159">
        <v>1.7000000000000001E-2</v>
      </c>
      <c r="F36" s="173">
        <v>0</v>
      </c>
      <c r="G36" s="161">
        <v>13.94</v>
      </c>
      <c r="H36" s="173">
        <v>0</v>
      </c>
      <c r="I36" s="173">
        <v>0</v>
      </c>
      <c r="J36" s="174"/>
      <c r="K36" s="96"/>
      <c r="L36" s="96"/>
    </row>
    <row r="37" spans="1:12" ht="27" customHeight="1" x14ac:dyDescent="0.2">
      <c r="A37" s="132" t="s">
        <v>44</v>
      </c>
      <c r="B37" s="133" t="s">
        <v>2441</v>
      </c>
      <c r="C37" s="178">
        <v>0</v>
      </c>
      <c r="D37" s="162">
        <v>5.1239999999999997</v>
      </c>
      <c r="E37" s="163">
        <v>0.20699999999999999</v>
      </c>
      <c r="F37" s="175">
        <v>1.2E-2</v>
      </c>
      <c r="G37" s="161">
        <v>4.2</v>
      </c>
      <c r="H37" s="161">
        <v>1.1399999999999999</v>
      </c>
      <c r="I37" s="159">
        <v>0.17699999999999999</v>
      </c>
      <c r="J37" s="165">
        <f>H37</f>
        <v>1.1399999999999999</v>
      </c>
      <c r="K37" s="96"/>
      <c r="L37" s="96"/>
    </row>
    <row r="38" spans="1:12" ht="27" customHeight="1" x14ac:dyDescent="0.2">
      <c r="A38" s="132" t="s">
        <v>45</v>
      </c>
      <c r="B38" s="133" t="s">
        <v>2442</v>
      </c>
      <c r="C38" s="178">
        <v>0</v>
      </c>
      <c r="D38" s="162">
        <v>6.4390000000000001</v>
      </c>
      <c r="E38" s="163">
        <v>0.21199999999999999</v>
      </c>
      <c r="F38" s="175">
        <v>1.0999999999999999E-2</v>
      </c>
      <c r="G38" s="161">
        <v>4.4000000000000004</v>
      </c>
      <c r="H38" s="161">
        <v>2.16</v>
      </c>
      <c r="I38" s="159">
        <v>0.21199999999999999</v>
      </c>
      <c r="J38" s="165">
        <f>H38</f>
        <v>2.16</v>
      </c>
      <c r="K38" s="96"/>
      <c r="L38" s="96"/>
    </row>
    <row r="39" spans="1:12" ht="27" customHeight="1" x14ac:dyDescent="0.2">
      <c r="A39" s="132" t="s">
        <v>46</v>
      </c>
      <c r="B39" s="133" t="s">
        <v>2443</v>
      </c>
      <c r="C39" s="178">
        <v>0</v>
      </c>
      <c r="D39" s="162">
        <v>5.3259999999999996</v>
      </c>
      <c r="E39" s="163">
        <v>0.109</v>
      </c>
      <c r="F39" s="175">
        <v>3.0000000000000001E-3</v>
      </c>
      <c r="G39" s="161">
        <v>50.6</v>
      </c>
      <c r="H39" s="161">
        <v>3.16</v>
      </c>
      <c r="I39" s="159">
        <v>0.156</v>
      </c>
      <c r="J39" s="165">
        <f>H39</f>
        <v>3.16</v>
      </c>
      <c r="K39" s="96"/>
      <c r="L39" s="96"/>
    </row>
    <row r="40" spans="1:12" ht="27" customHeight="1" x14ac:dyDescent="0.2">
      <c r="A40" s="135" t="s">
        <v>2366</v>
      </c>
      <c r="B40" s="133" t="s">
        <v>2444</v>
      </c>
      <c r="C40" s="178">
        <v>8</v>
      </c>
      <c r="D40" s="159">
        <v>0.92200000000000004</v>
      </c>
      <c r="E40" s="173">
        <v>0</v>
      </c>
      <c r="F40" s="173">
        <v>0</v>
      </c>
      <c r="G40" s="173">
        <v>0</v>
      </c>
      <c r="H40" s="173">
        <v>0</v>
      </c>
      <c r="I40" s="173">
        <v>0</v>
      </c>
      <c r="J40" s="174"/>
      <c r="K40" s="96"/>
      <c r="L40" s="96"/>
    </row>
    <row r="41" spans="1:12" ht="27" customHeight="1" x14ac:dyDescent="0.2">
      <c r="A41" s="135" t="s">
        <v>2367</v>
      </c>
      <c r="B41" s="133" t="s">
        <v>2445</v>
      </c>
      <c r="C41" s="178">
        <v>1</v>
      </c>
      <c r="D41" s="159">
        <v>1.23</v>
      </c>
      <c r="E41" s="173">
        <v>0</v>
      </c>
      <c r="F41" s="173">
        <v>0</v>
      </c>
      <c r="G41" s="173">
        <v>0</v>
      </c>
      <c r="H41" s="173">
        <v>0</v>
      </c>
      <c r="I41" s="173">
        <v>0</v>
      </c>
      <c r="J41" s="174"/>
      <c r="K41" s="96"/>
      <c r="L41" s="96"/>
    </row>
    <row r="42" spans="1:12" ht="27" customHeight="1" x14ac:dyDescent="0.2">
      <c r="A42" s="135" t="s">
        <v>2368</v>
      </c>
      <c r="B42" s="133" t="s">
        <v>2446</v>
      </c>
      <c r="C42" s="178">
        <v>1</v>
      </c>
      <c r="D42" s="159">
        <v>2.0329999999999999</v>
      </c>
      <c r="E42" s="173">
        <v>0</v>
      </c>
      <c r="F42" s="173">
        <v>0</v>
      </c>
      <c r="G42" s="173">
        <v>0</v>
      </c>
      <c r="H42" s="173">
        <v>0</v>
      </c>
      <c r="I42" s="173">
        <v>0</v>
      </c>
      <c r="J42" s="174"/>
      <c r="K42" s="96"/>
      <c r="L42" s="96"/>
    </row>
    <row r="43" spans="1:12" ht="27" customHeight="1" x14ac:dyDescent="0.2">
      <c r="A43" s="135" t="s">
        <v>2369</v>
      </c>
      <c r="B43" s="133" t="s">
        <v>2447</v>
      </c>
      <c r="C43" s="178">
        <v>1</v>
      </c>
      <c r="D43" s="159">
        <v>0.69299999999999995</v>
      </c>
      <c r="E43" s="173">
        <v>0</v>
      </c>
      <c r="F43" s="173">
        <v>0</v>
      </c>
      <c r="G43" s="173">
        <v>0</v>
      </c>
      <c r="H43" s="173">
        <v>0</v>
      </c>
      <c r="I43" s="173">
        <v>0</v>
      </c>
      <c r="J43" s="174"/>
      <c r="K43" s="96"/>
      <c r="L43" s="96"/>
    </row>
    <row r="44" spans="1:12" ht="27" customHeight="1" x14ac:dyDescent="0.2">
      <c r="A44" s="132" t="s">
        <v>47</v>
      </c>
      <c r="B44" s="133" t="s">
        <v>2448</v>
      </c>
      <c r="C44" s="178">
        <v>0</v>
      </c>
      <c r="D44" s="166">
        <v>18.271999999999998</v>
      </c>
      <c r="E44" s="167">
        <v>0.53</v>
      </c>
      <c r="F44" s="176">
        <v>0.30599999999999999</v>
      </c>
      <c r="G44" s="173">
        <v>0</v>
      </c>
      <c r="H44" s="173">
        <v>0</v>
      </c>
      <c r="I44" s="173">
        <v>0</v>
      </c>
      <c r="J44" s="174"/>
      <c r="K44" s="96"/>
      <c r="L44" s="96"/>
    </row>
    <row r="45" spans="1:12" ht="27" customHeight="1" x14ac:dyDescent="0.2">
      <c r="A45" s="132" t="s">
        <v>48</v>
      </c>
      <c r="B45" s="133" t="s">
        <v>2449</v>
      </c>
      <c r="C45" s="178">
        <v>8</v>
      </c>
      <c r="D45" s="159">
        <v>-0.71199999999999997</v>
      </c>
      <c r="E45" s="173">
        <v>0</v>
      </c>
      <c r="F45" s="173">
        <v>0</v>
      </c>
      <c r="G45" s="173">
        <v>0</v>
      </c>
      <c r="H45" s="173">
        <v>0</v>
      </c>
      <c r="I45" s="173">
        <v>0</v>
      </c>
      <c r="J45" s="174"/>
      <c r="K45" s="96"/>
      <c r="L45" s="96"/>
    </row>
    <row r="46" spans="1:12" ht="27" customHeight="1" x14ac:dyDescent="0.2">
      <c r="A46" s="132" t="s">
        <v>49</v>
      </c>
      <c r="B46" s="133" t="s">
        <v>2450</v>
      </c>
      <c r="C46" s="178">
        <v>8</v>
      </c>
      <c r="D46" s="159">
        <v>-0.61799999999999999</v>
      </c>
      <c r="E46" s="173">
        <v>0</v>
      </c>
      <c r="F46" s="173">
        <v>0</v>
      </c>
      <c r="G46" s="173">
        <v>0</v>
      </c>
      <c r="H46" s="173">
        <v>0</v>
      </c>
      <c r="I46" s="173">
        <v>0</v>
      </c>
      <c r="J46" s="174"/>
      <c r="K46" s="96"/>
      <c r="L46" s="96"/>
    </row>
    <row r="47" spans="1:12" ht="27" customHeight="1" x14ac:dyDescent="0.2">
      <c r="A47" s="132" t="s">
        <v>50</v>
      </c>
      <c r="B47" s="133" t="s">
        <v>2451</v>
      </c>
      <c r="C47" s="178">
        <v>0</v>
      </c>
      <c r="D47" s="159">
        <v>-0.71199999999999997</v>
      </c>
      <c r="E47" s="173">
        <v>0</v>
      </c>
      <c r="F47" s="173">
        <v>0</v>
      </c>
      <c r="G47" s="173">
        <v>0</v>
      </c>
      <c r="H47" s="173">
        <v>0</v>
      </c>
      <c r="I47" s="159">
        <v>0.248</v>
      </c>
      <c r="J47" s="174"/>
      <c r="K47" s="96"/>
      <c r="L47" s="96"/>
    </row>
    <row r="48" spans="1:12" ht="27" customHeight="1" x14ac:dyDescent="0.2">
      <c r="A48" s="132" t="s">
        <v>51</v>
      </c>
      <c r="B48" s="133" t="s">
        <v>2452</v>
      </c>
      <c r="C48" s="178">
        <v>0</v>
      </c>
      <c r="D48" s="162">
        <v>-6.2450000000000001</v>
      </c>
      <c r="E48" s="170">
        <v>-0.44</v>
      </c>
      <c r="F48" s="176">
        <v>-2.7E-2</v>
      </c>
      <c r="G48" s="173">
        <v>0</v>
      </c>
      <c r="H48" s="173">
        <v>0</v>
      </c>
      <c r="I48" s="159">
        <v>0.248</v>
      </c>
      <c r="J48" s="174"/>
      <c r="K48" s="96"/>
      <c r="L48" s="96"/>
    </row>
    <row r="49" spans="1:18" ht="27" customHeight="1" x14ac:dyDescent="0.2">
      <c r="A49" s="132" t="s">
        <v>52</v>
      </c>
      <c r="B49" s="133" t="s">
        <v>2453</v>
      </c>
      <c r="C49" s="178">
        <v>0</v>
      </c>
      <c r="D49" s="159">
        <v>-0.61799999999999999</v>
      </c>
      <c r="E49" s="173">
        <v>0</v>
      </c>
      <c r="F49" s="173">
        <v>0</v>
      </c>
      <c r="G49" s="173">
        <v>0</v>
      </c>
      <c r="H49" s="173">
        <v>0</v>
      </c>
      <c r="I49" s="159">
        <v>0.22500000000000001</v>
      </c>
      <c r="J49" s="174"/>
      <c r="K49" s="96"/>
      <c r="L49" s="96"/>
    </row>
    <row r="50" spans="1:18" ht="27" customHeight="1" x14ac:dyDescent="0.2">
      <c r="A50" s="132" t="s">
        <v>53</v>
      </c>
      <c r="B50" s="133" t="s">
        <v>2454</v>
      </c>
      <c r="C50" s="178">
        <v>0</v>
      </c>
      <c r="D50" s="162">
        <v>-5.4809999999999999</v>
      </c>
      <c r="E50" s="163">
        <v>-0.36699999999999999</v>
      </c>
      <c r="F50" s="176">
        <v>-2.1999999999999999E-2</v>
      </c>
      <c r="G50" s="173">
        <v>0</v>
      </c>
      <c r="H50" s="173">
        <v>0</v>
      </c>
      <c r="I50" s="159">
        <v>0.22500000000000001</v>
      </c>
      <c r="J50" s="174"/>
      <c r="K50" s="96"/>
      <c r="L50" s="96"/>
    </row>
    <row r="51" spans="1:18" ht="27" customHeight="1" x14ac:dyDescent="0.2">
      <c r="A51" s="132" t="s">
        <v>54</v>
      </c>
      <c r="B51" s="133" t="s">
        <v>2455</v>
      </c>
      <c r="C51" s="178">
        <v>0</v>
      </c>
      <c r="D51" s="159">
        <v>-0.437</v>
      </c>
      <c r="E51" s="173">
        <v>0</v>
      </c>
      <c r="F51" s="173">
        <v>0</v>
      </c>
      <c r="G51" s="173">
        <v>0</v>
      </c>
      <c r="H51" s="173">
        <v>0</v>
      </c>
      <c r="I51" s="159">
        <v>0.18</v>
      </c>
      <c r="J51" s="174"/>
      <c r="K51" s="96"/>
      <c r="L51" s="96"/>
    </row>
    <row r="52" spans="1:18" ht="27" customHeight="1" x14ac:dyDescent="0.2">
      <c r="A52" s="132" t="s">
        <v>55</v>
      </c>
      <c r="B52" s="133" t="s">
        <v>2456</v>
      </c>
      <c r="C52" s="178">
        <v>0</v>
      </c>
      <c r="D52" s="162">
        <v>-4.05</v>
      </c>
      <c r="E52" s="163">
        <v>-0.221</v>
      </c>
      <c r="F52" s="176">
        <v>-1.0999999999999999E-2</v>
      </c>
      <c r="G52" s="173">
        <v>0</v>
      </c>
      <c r="H52" s="173">
        <v>0</v>
      </c>
      <c r="I52" s="159">
        <v>0.18</v>
      </c>
      <c r="J52" s="174"/>
      <c r="K52" s="96"/>
      <c r="L52" s="96"/>
    </row>
    <row r="53" spans="1:18" ht="39.75" customHeight="1" x14ac:dyDescent="0.2">
      <c r="A53" s="211"/>
      <c r="B53" s="212"/>
      <c r="C53" s="212"/>
      <c r="D53" s="212"/>
      <c r="E53" s="212"/>
      <c r="F53" s="212"/>
      <c r="G53" s="212"/>
      <c r="H53" s="212"/>
      <c r="I53" s="212"/>
      <c r="J53" s="212"/>
      <c r="K53" s="96"/>
      <c r="L53" s="96"/>
    </row>
    <row r="54" spans="1:18" ht="27" customHeight="1" x14ac:dyDescent="0.2">
      <c r="A54" s="137" t="s">
        <v>103</v>
      </c>
      <c r="B54" s="133" t="s">
        <v>2457</v>
      </c>
      <c r="C54" s="178">
        <v>1</v>
      </c>
      <c r="D54" s="159">
        <v>0.98399999999999999</v>
      </c>
      <c r="E54" s="160"/>
      <c r="F54" s="160"/>
      <c r="G54" s="161">
        <v>-0.14000000000000012</v>
      </c>
      <c r="H54" s="160"/>
      <c r="I54" s="160"/>
      <c r="J54" s="138"/>
      <c r="K54" s="134"/>
      <c r="L54" s="96"/>
      <c r="M54" s="139"/>
      <c r="P54" s="139"/>
    </row>
    <row r="55" spans="1:18" ht="27" customHeight="1" x14ac:dyDescent="0.2">
      <c r="A55" s="137" t="s">
        <v>104</v>
      </c>
      <c r="B55" s="133" t="s">
        <v>2458</v>
      </c>
      <c r="C55" s="178">
        <v>2</v>
      </c>
      <c r="D55" s="159">
        <v>1.141</v>
      </c>
      <c r="E55" s="159">
        <v>1.9E-2</v>
      </c>
      <c r="F55" s="160"/>
      <c r="G55" s="161">
        <v>-0.14000000000000012</v>
      </c>
      <c r="H55" s="160"/>
      <c r="I55" s="160"/>
      <c r="J55" s="138"/>
      <c r="K55" s="134"/>
      <c r="L55" s="96"/>
      <c r="M55" s="139"/>
      <c r="N55" s="139"/>
      <c r="P55" s="139"/>
    </row>
    <row r="56" spans="1:18" ht="27" customHeight="1" x14ac:dyDescent="0.2">
      <c r="A56" s="137" t="s">
        <v>105</v>
      </c>
      <c r="B56" s="133" t="s">
        <v>2459</v>
      </c>
      <c r="C56" s="178">
        <v>2</v>
      </c>
      <c r="D56" s="159">
        <v>0.214</v>
      </c>
      <c r="E56" s="160"/>
      <c r="F56" s="160"/>
      <c r="G56" s="160"/>
      <c r="H56" s="160"/>
      <c r="I56" s="160"/>
      <c r="J56" s="138"/>
      <c r="K56" s="96"/>
      <c r="L56" s="96"/>
      <c r="M56" s="139"/>
    </row>
    <row r="57" spans="1:18" ht="27" customHeight="1" x14ac:dyDescent="0.2">
      <c r="A57" s="137" t="s">
        <v>106</v>
      </c>
      <c r="B57" s="133" t="s">
        <v>2460</v>
      </c>
      <c r="C57" s="178">
        <v>3</v>
      </c>
      <c r="D57" s="159">
        <v>0.75900000000000001</v>
      </c>
      <c r="E57" s="160"/>
      <c r="F57" s="160"/>
      <c r="G57" s="161">
        <v>2.3199999999999998</v>
      </c>
      <c r="H57" s="160"/>
      <c r="I57" s="160"/>
      <c r="J57" s="138"/>
      <c r="K57" s="96"/>
      <c r="L57" s="96"/>
      <c r="M57" s="139"/>
      <c r="P57" s="139"/>
    </row>
    <row r="58" spans="1:18" ht="27" customHeight="1" x14ac:dyDescent="0.2">
      <c r="A58" s="137" t="s">
        <v>107</v>
      </c>
      <c r="B58" s="133" t="s">
        <v>2461</v>
      </c>
      <c r="C58" s="178">
        <v>4</v>
      </c>
      <c r="D58" s="159">
        <v>0.86</v>
      </c>
      <c r="E58" s="159">
        <v>1.6E-2</v>
      </c>
      <c r="F58" s="160"/>
      <c r="G58" s="161">
        <v>2.3199999999999998</v>
      </c>
      <c r="H58" s="160"/>
      <c r="I58" s="160"/>
      <c r="J58" s="138"/>
      <c r="K58" s="96"/>
      <c r="L58" s="96"/>
      <c r="M58" s="139"/>
      <c r="N58" s="139"/>
      <c r="O58" s="139"/>
      <c r="P58" s="139"/>
    </row>
    <row r="59" spans="1:18" ht="27" customHeight="1" x14ac:dyDescent="0.2">
      <c r="A59" s="137" t="s">
        <v>108</v>
      </c>
      <c r="B59" s="133" t="s">
        <v>2462</v>
      </c>
      <c r="C59" s="178">
        <v>4</v>
      </c>
      <c r="D59" s="159">
        <v>0.114</v>
      </c>
      <c r="E59" s="160"/>
      <c r="F59" s="160"/>
      <c r="G59" s="160"/>
      <c r="H59" s="160"/>
      <c r="I59" s="160"/>
      <c r="J59" s="138"/>
      <c r="K59" s="96"/>
      <c r="L59" s="96"/>
      <c r="M59" s="139"/>
    </row>
    <row r="60" spans="1:18" ht="27" customHeight="1" x14ac:dyDescent="0.2">
      <c r="A60" s="137" t="s">
        <v>109</v>
      </c>
      <c r="B60" s="133" t="s">
        <v>2463</v>
      </c>
      <c r="C60" s="178" t="s">
        <v>24</v>
      </c>
      <c r="D60" s="159">
        <v>0.84199999999999997</v>
      </c>
      <c r="E60" s="159">
        <v>1.4999999999999999E-2</v>
      </c>
      <c r="F60" s="160"/>
      <c r="G60" s="161">
        <v>12.25</v>
      </c>
      <c r="H60" s="160"/>
      <c r="I60" s="160"/>
      <c r="J60" s="138"/>
      <c r="K60" s="96"/>
      <c r="L60" s="96"/>
      <c r="M60" s="139"/>
      <c r="N60" s="139"/>
      <c r="P60" s="139"/>
    </row>
    <row r="61" spans="1:18" ht="27" customHeight="1" x14ac:dyDescent="0.2">
      <c r="A61" s="137" t="s">
        <v>110</v>
      </c>
      <c r="B61" s="133" t="s">
        <v>2464</v>
      </c>
      <c r="C61" s="178" t="s">
        <v>24</v>
      </c>
      <c r="D61" s="159">
        <v>0.85399999999999998</v>
      </c>
      <c r="E61" s="159">
        <v>1.4E-2</v>
      </c>
      <c r="F61" s="160"/>
      <c r="G61" s="161">
        <v>2.27</v>
      </c>
      <c r="H61" s="160"/>
      <c r="I61" s="160"/>
      <c r="J61" s="138"/>
      <c r="K61" s="96"/>
      <c r="L61" s="96"/>
      <c r="M61" s="139"/>
      <c r="N61" s="139"/>
      <c r="P61" s="139"/>
    </row>
    <row r="62" spans="1:18" ht="27" customHeight="1" x14ac:dyDescent="0.2">
      <c r="A62" s="137" t="s">
        <v>111</v>
      </c>
      <c r="B62" s="133" t="s">
        <v>2465</v>
      </c>
      <c r="C62" s="178" t="s">
        <v>24</v>
      </c>
      <c r="D62" s="159">
        <v>0.85299999999999998</v>
      </c>
      <c r="E62" s="159">
        <v>3.0000000000000001E-3</v>
      </c>
      <c r="F62" s="160"/>
      <c r="G62" s="161">
        <v>170.27</v>
      </c>
      <c r="H62" s="160"/>
      <c r="I62" s="160"/>
      <c r="J62" s="138"/>
      <c r="K62" s="96"/>
      <c r="L62" s="96"/>
      <c r="M62" s="139"/>
      <c r="N62" s="139"/>
      <c r="P62" s="139"/>
    </row>
    <row r="63" spans="1:18" ht="27" customHeight="1" x14ac:dyDescent="0.2">
      <c r="A63" s="137" t="s">
        <v>112</v>
      </c>
      <c r="B63" s="133" t="s">
        <v>2466</v>
      </c>
      <c r="C63" s="178">
        <v>0</v>
      </c>
      <c r="D63" s="162">
        <v>4.5039999999999996</v>
      </c>
      <c r="E63" s="163">
        <v>0.182</v>
      </c>
      <c r="F63" s="164">
        <v>0.01</v>
      </c>
      <c r="G63" s="161">
        <v>3.69</v>
      </c>
      <c r="H63" s="161">
        <v>1</v>
      </c>
      <c r="I63" s="159">
        <v>0.155</v>
      </c>
      <c r="J63" s="165">
        <f>H63</f>
        <v>1</v>
      </c>
      <c r="K63" s="96"/>
      <c r="L63" s="96"/>
      <c r="M63" s="139"/>
      <c r="N63" s="139"/>
      <c r="O63" s="139"/>
      <c r="P63" s="139"/>
      <c r="Q63" s="139"/>
      <c r="R63" s="139"/>
    </row>
    <row r="64" spans="1:18" ht="27" customHeight="1" x14ac:dyDescent="0.2">
      <c r="A64" s="137" t="s">
        <v>113</v>
      </c>
      <c r="B64" s="133" t="s">
        <v>2467</v>
      </c>
      <c r="C64" s="178">
        <v>0</v>
      </c>
      <c r="D64" s="162">
        <v>5.6130000000000004</v>
      </c>
      <c r="E64" s="163">
        <v>0.185</v>
      </c>
      <c r="F64" s="164">
        <v>8.9999999999999993E-3</v>
      </c>
      <c r="G64" s="161">
        <v>3.84</v>
      </c>
      <c r="H64" s="161">
        <v>1.89</v>
      </c>
      <c r="I64" s="159">
        <v>0.185</v>
      </c>
      <c r="J64" s="165">
        <f>H64</f>
        <v>1.89</v>
      </c>
      <c r="K64" s="96"/>
      <c r="L64" s="96"/>
      <c r="M64" s="139"/>
      <c r="N64" s="139"/>
      <c r="O64" s="139"/>
      <c r="P64" s="139"/>
      <c r="Q64" s="139"/>
      <c r="R64" s="139"/>
    </row>
    <row r="65" spans="1:18" ht="27" customHeight="1" x14ac:dyDescent="0.2">
      <c r="A65" s="137" t="s">
        <v>114</v>
      </c>
      <c r="B65" s="133" t="s">
        <v>2468</v>
      </c>
      <c r="C65" s="178">
        <v>0</v>
      </c>
      <c r="D65" s="162">
        <v>4.6230000000000002</v>
      </c>
      <c r="E65" s="163">
        <v>9.5000000000000001E-2</v>
      </c>
      <c r="F65" s="164">
        <v>3.0000000000000001E-3</v>
      </c>
      <c r="G65" s="161">
        <v>43.93</v>
      </c>
      <c r="H65" s="161">
        <v>2.74</v>
      </c>
      <c r="I65" s="159">
        <v>0.13500000000000001</v>
      </c>
      <c r="J65" s="165">
        <f>H65</f>
        <v>2.74</v>
      </c>
      <c r="K65" s="96"/>
      <c r="L65" s="96"/>
      <c r="M65" s="139"/>
      <c r="N65" s="139"/>
      <c r="O65" s="139"/>
      <c r="P65" s="139"/>
      <c r="Q65" s="139"/>
      <c r="R65" s="139"/>
    </row>
    <row r="66" spans="1:18" ht="27" customHeight="1" x14ac:dyDescent="0.2">
      <c r="A66" s="140" t="s">
        <v>2370</v>
      </c>
      <c r="B66" s="133" t="s">
        <v>2469</v>
      </c>
      <c r="C66" s="178">
        <v>8</v>
      </c>
      <c r="D66" s="159">
        <v>0.81100000000000005</v>
      </c>
      <c r="E66" s="160"/>
      <c r="F66" s="160"/>
      <c r="G66" s="160"/>
      <c r="H66" s="160"/>
      <c r="I66" s="160"/>
      <c r="J66" s="141"/>
      <c r="K66" s="96"/>
      <c r="L66" s="96"/>
      <c r="M66" s="139"/>
    </row>
    <row r="67" spans="1:18" ht="27" customHeight="1" x14ac:dyDescent="0.2">
      <c r="A67" s="140" t="s">
        <v>2371</v>
      </c>
      <c r="B67" s="133" t="s">
        <v>2470</v>
      </c>
      <c r="C67" s="178">
        <v>1</v>
      </c>
      <c r="D67" s="159">
        <v>1.0820000000000001</v>
      </c>
      <c r="E67" s="160"/>
      <c r="F67" s="160"/>
      <c r="G67" s="160"/>
      <c r="H67" s="160"/>
      <c r="I67" s="160"/>
      <c r="J67" s="141"/>
      <c r="K67" s="96"/>
      <c r="L67" s="96"/>
      <c r="M67" s="139"/>
    </row>
    <row r="68" spans="1:18" ht="27" customHeight="1" x14ac:dyDescent="0.2">
      <c r="A68" s="140" t="s">
        <v>2372</v>
      </c>
      <c r="B68" s="133" t="s">
        <v>2471</v>
      </c>
      <c r="C68" s="178">
        <v>1</v>
      </c>
      <c r="D68" s="159">
        <v>1.7869999999999999</v>
      </c>
      <c r="E68" s="160"/>
      <c r="F68" s="160"/>
      <c r="G68" s="160"/>
      <c r="H68" s="160"/>
      <c r="I68" s="160"/>
      <c r="J68" s="141"/>
      <c r="K68" s="96"/>
      <c r="L68" s="96"/>
      <c r="M68" s="139"/>
    </row>
    <row r="69" spans="1:18" ht="27" customHeight="1" x14ac:dyDescent="0.2">
      <c r="A69" s="140" t="s">
        <v>2373</v>
      </c>
      <c r="B69" s="133" t="s">
        <v>2472</v>
      </c>
      <c r="C69" s="178">
        <v>1</v>
      </c>
      <c r="D69" s="159">
        <v>0.60899999999999999</v>
      </c>
      <c r="E69" s="160"/>
      <c r="F69" s="160"/>
      <c r="G69" s="160"/>
      <c r="H69" s="160"/>
      <c r="I69" s="160"/>
      <c r="J69" s="141"/>
      <c r="K69" s="96"/>
      <c r="L69" s="96"/>
      <c r="M69" s="139"/>
    </row>
    <row r="70" spans="1:18" ht="27" customHeight="1" x14ac:dyDescent="0.2">
      <c r="A70" s="137" t="s">
        <v>115</v>
      </c>
      <c r="B70" s="133" t="s">
        <v>2473</v>
      </c>
      <c r="C70" s="178">
        <v>0</v>
      </c>
      <c r="D70" s="166">
        <v>16.062000000000001</v>
      </c>
      <c r="E70" s="167">
        <v>0.46600000000000003</v>
      </c>
      <c r="F70" s="164">
        <v>0.26900000000000002</v>
      </c>
      <c r="G70" s="160"/>
      <c r="H70" s="160"/>
      <c r="I70" s="160"/>
      <c r="J70" s="138"/>
      <c r="K70" s="96"/>
      <c r="L70" s="96"/>
      <c r="M70" s="139"/>
      <c r="N70" s="139"/>
      <c r="O70" s="139"/>
    </row>
    <row r="71" spans="1:18" ht="27" customHeight="1" x14ac:dyDescent="0.2">
      <c r="A71" s="137" t="s">
        <v>116</v>
      </c>
      <c r="B71" s="133" t="s">
        <v>2474</v>
      </c>
      <c r="C71" s="178">
        <v>8</v>
      </c>
      <c r="D71" s="159">
        <v>-0.438</v>
      </c>
      <c r="E71" s="160"/>
      <c r="F71" s="160"/>
      <c r="G71" s="161">
        <v>0</v>
      </c>
      <c r="H71" s="160"/>
      <c r="I71" s="160"/>
      <c r="J71" s="138"/>
      <c r="K71" s="96"/>
      <c r="L71" s="96"/>
      <c r="M71" s="139"/>
      <c r="P71" s="139"/>
    </row>
    <row r="72" spans="1:18" ht="27" customHeight="1" x14ac:dyDescent="0.2">
      <c r="A72" s="137" t="s">
        <v>117</v>
      </c>
      <c r="B72" s="133" t="s">
        <v>2475</v>
      </c>
      <c r="C72" s="178">
        <v>8</v>
      </c>
      <c r="D72" s="159">
        <v>-0.42699999999999999</v>
      </c>
      <c r="E72" s="160"/>
      <c r="F72" s="160"/>
      <c r="G72" s="161">
        <v>0</v>
      </c>
      <c r="H72" s="160"/>
      <c r="I72" s="160"/>
      <c r="J72" s="138"/>
      <c r="K72" s="96"/>
      <c r="L72" s="96"/>
      <c r="M72" s="139"/>
      <c r="P72" s="139"/>
    </row>
    <row r="73" spans="1:18" ht="27" customHeight="1" x14ac:dyDescent="0.2">
      <c r="A73" s="137" t="s">
        <v>118</v>
      </c>
      <c r="B73" s="133" t="s">
        <v>2476</v>
      </c>
      <c r="C73" s="178">
        <v>0</v>
      </c>
      <c r="D73" s="159">
        <v>-0.438</v>
      </c>
      <c r="E73" s="160"/>
      <c r="F73" s="160"/>
      <c r="G73" s="161">
        <v>0</v>
      </c>
      <c r="H73" s="160"/>
      <c r="I73" s="159">
        <v>0.152</v>
      </c>
      <c r="J73" s="138"/>
      <c r="K73" s="96"/>
      <c r="L73" s="96"/>
      <c r="M73" s="139"/>
      <c r="P73" s="139"/>
      <c r="R73" s="139"/>
    </row>
    <row r="74" spans="1:18" ht="27" customHeight="1" x14ac:dyDescent="0.2">
      <c r="A74" s="137" t="s">
        <v>119</v>
      </c>
      <c r="B74" s="133" t="s">
        <v>2477</v>
      </c>
      <c r="C74" s="178">
        <v>0</v>
      </c>
      <c r="D74" s="162">
        <v>-3.839</v>
      </c>
      <c r="E74" s="163">
        <v>-0.27</v>
      </c>
      <c r="F74" s="164">
        <v>-1.7000000000000001E-2</v>
      </c>
      <c r="G74" s="161">
        <v>0</v>
      </c>
      <c r="H74" s="160"/>
      <c r="I74" s="159">
        <v>0.152</v>
      </c>
      <c r="J74" s="138"/>
      <c r="K74" s="96"/>
      <c r="L74" s="96"/>
      <c r="M74" s="139"/>
      <c r="N74" s="139"/>
      <c r="O74" s="139"/>
      <c r="P74" s="139"/>
      <c r="R74" s="139"/>
    </row>
    <row r="75" spans="1:18" ht="27" customHeight="1" x14ac:dyDescent="0.2">
      <c r="A75" s="137" t="s">
        <v>120</v>
      </c>
      <c r="B75" s="133" t="s">
        <v>2478</v>
      </c>
      <c r="C75" s="178">
        <v>0</v>
      </c>
      <c r="D75" s="159">
        <v>-0.42699999999999999</v>
      </c>
      <c r="E75" s="160"/>
      <c r="F75" s="160"/>
      <c r="G75" s="161">
        <v>0</v>
      </c>
      <c r="H75" s="160"/>
      <c r="I75" s="159">
        <v>0.155</v>
      </c>
      <c r="J75" s="138"/>
      <c r="K75" s="96"/>
      <c r="L75" s="96"/>
      <c r="M75" s="139"/>
      <c r="P75" s="139"/>
      <c r="R75" s="139"/>
    </row>
    <row r="76" spans="1:18" ht="27" customHeight="1" x14ac:dyDescent="0.2">
      <c r="A76" s="137" t="s">
        <v>121</v>
      </c>
      <c r="B76" s="133" t="s">
        <v>2479</v>
      </c>
      <c r="C76" s="178">
        <v>0</v>
      </c>
      <c r="D76" s="162">
        <v>-3.7879999999999998</v>
      </c>
      <c r="E76" s="163">
        <v>-0.254</v>
      </c>
      <c r="F76" s="164">
        <v>-1.4999999999999999E-2</v>
      </c>
      <c r="G76" s="161">
        <v>0</v>
      </c>
      <c r="H76" s="160"/>
      <c r="I76" s="159">
        <v>0.155</v>
      </c>
      <c r="J76" s="138"/>
      <c r="K76" s="96"/>
      <c r="L76" s="96"/>
      <c r="M76" s="139"/>
      <c r="N76" s="139"/>
      <c r="O76" s="139"/>
      <c r="P76" s="139"/>
      <c r="R76" s="139"/>
    </row>
    <row r="77" spans="1:18" ht="27" customHeight="1" x14ac:dyDescent="0.2">
      <c r="A77" s="137" t="s">
        <v>122</v>
      </c>
      <c r="B77" s="133" t="s">
        <v>2480</v>
      </c>
      <c r="C77" s="178">
        <v>0</v>
      </c>
      <c r="D77" s="159">
        <v>-0.437</v>
      </c>
      <c r="E77" s="160"/>
      <c r="F77" s="160"/>
      <c r="G77" s="161">
        <v>31.24</v>
      </c>
      <c r="H77" s="160"/>
      <c r="I77" s="159">
        <v>0.18</v>
      </c>
      <c r="J77" s="138"/>
      <c r="K77" s="96"/>
      <c r="L77" s="96"/>
      <c r="M77" s="139"/>
      <c r="P77" s="139"/>
      <c r="R77" s="139"/>
    </row>
    <row r="78" spans="1:18" ht="27" customHeight="1" x14ac:dyDescent="0.2">
      <c r="A78" s="137" t="s">
        <v>123</v>
      </c>
      <c r="B78" s="133" t="s">
        <v>2481</v>
      </c>
      <c r="C78" s="178">
        <v>0</v>
      </c>
      <c r="D78" s="162">
        <v>-4.05</v>
      </c>
      <c r="E78" s="163">
        <v>-0.221</v>
      </c>
      <c r="F78" s="164">
        <v>-1.0999999999999999E-2</v>
      </c>
      <c r="G78" s="161">
        <v>31.24</v>
      </c>
      <c r="H78" s="160"/>
      <c r="I78" s="159">
        <v>0.18</v>
      </c>
      <c r="J78" s="138"/>
      <c r="K78" s="96"/>
      <c r="L78" s="96"/>
      <c r="M78" s="139"/>
      <c r="N78" s="139"/>
      <c r="O78" s="139"/>
      <c r="P78" s="139"/>
      <c r="R78" s="139"/>
    </row>
    <row r="79" spans="1:18" ht="27" customHeight="1" x14ac:dyDescent="0.2">
      <c r="A79" s="137" t="s">
        <v>57</v>
      </c>
      <c r="B79" s="133" t="s">
        <v>2482</v>
      </c>
      <c r="C79" s="178">
        <v>1</v>
      </c>
      <c r="D79" s="159">
        <v>0.85399999999999998</v>
      </c>
      <c r="E79" s="160"/>
      <c r="F79" s="160"/>
      <c r="G79" s="161">
        <v>-0.30000000000000004</v>
      </c>
      <c r="H79" s="160"/>
      <c r="I79" s="160"/>
      <c r="J79" s="168"/>
      <c r="K79" s="134"/>
      <c r="L79" s="96"/>
      <c r="M79" s="139"/>
      <c r="P79" s="139"/>
    </row>
    <row r="80" spans="1:18" ht="27" customHeight="1" x14ac:dyDescent="0.2">
      <c r="A80" s="137" t="s">
        <v>58</v>
      </c>
      <c r="B80" s="133" t="s">
        <v>2483</v>
      </c>
      <c r="C80" s="178">
        <v>2</v>
      </c>
      <c r="D80" s="159">
        <v>0.99</v>
      </c>
      <c r="E80" s="159">
        <v>1.6E-2</v>
      </c>
      <c r="F80" s="160"/>
      <c r="G80" s="161">
        <v>-0.30000000000000004</v>
      </c>
      <c r="H80" s="160"/>
      <c r="I80" s="160"/>
      <c r="J80" s="168"/>
      <c r="K80" s="134"/>
      <c r="L80" s="96"/>
      <c r="M80" s="139"/>
      <c r="N80" s="139"/>
      <c r="P80" s="139"/>
    </row>
    <row r="81" spans="1:18" ht="27" customHeight="1" x14ac:dyDescent="0.2">
      <c r="A81" s="137" t="s">
        <v>59</v>
      </c>
      <c r="B81" s="133" t="s">
        <v>2484</v>
      </c>
      <c r="C81" s="178">
        <v>2</v>
      </c>
      <c r="D81" s="159">
        <v>0.186</v>
      </c>
      <c r="E81" s="160"/>
      <c r="F81" s="160"/>
      <c r="G81" s="160"/>
      <c r="H81" s="160"/>
      <c r="I81" s="160"/>
      <c r="J81" s="168"/>
      <c r="K81" s="96"/>
      <c r="L81" s="96"/>
      <c r="M81" s="139"/>
    </row>
    <row r="82" spans="1:18" ht="27" customHeight="1" x14ac:dyDescent="0.2">
      <c r="A82" s="137" t="s">
        <v>60</v>
      </c>
      <c r="B82" s="133" t="s">
        <v>2485</v>
      </c>
      <c r="C82" s="178">
        <v>3</v>
      </c>
      <c r="D82" s="159">
        <v>0.65900000000000003</v>
      </c>
      <c r="E82" s="160"/>
      <c r="F82" s="160"/>
      <c r="G82" s="161">
        <v>2.0099999999999998</v>
      </c>
      <c r="H82" s="160"/>
      <c r="I82" s="160"/>
      <c r="J82" s="168"/>
      <c r="K82" s="134"/>
      <c r="L82" s="96"/>
      <c r="M82" s="139"/>
      <c r="P82" s="139"/>
    </row>
    <row r="83" spans="1:18" ht="27" customHeight="1" x14ac:dyDescent="0.2">
      <c r="A83" s="137" t="s">
        <v>61</v>
      </c>
      <c r="B83" s="133" t="s">
        <v>2486</v>
      </c>
      <c r="C83" s="178">
        <v>4</v>
      </c>
      <c r="D83" s="159">
        <v>0.747</v>
      </c>
      <c r="E83" s="159">
        <v>1.4E-2</v>
      </c>
      <c r="F83" s="160"/>
      <c r="G83" s="161">
        <v>2.0099999999999998</v>
      </c>
      <c r="H83" s="160"/>
      <c r="I83" s="160"/>
      <c r="J83" s="168"/>
      <c r="K83" s="134"/>
      <c r="L83" s="96"/>
      <c r="M83" s="139"/>
      <c r="N83" s="139"/>
      <c r="O83" s="139"/>
      <c r="P83" s="139"/>
    </row>
    <row r="84" spans="1:18" ht="27" customHeight="1" x14ac:dyDescent="0.2">
      <c r="A84" s="137" t="s">
        <v>62</v>
      </c>
      <c r="B84" s="133" t="s">
        <v>2487</v>
      </c>
      <c r="C84" s="178">
        <v>4</v>
      </c>
      <c r="D84" s="159">
        <v>9.9000000000000005E-2</v>
      </c>
      <c r="E84" s="160"/>
      <c r="F84" s="160"/>
      <c r="G84" s="160"/>
      <c r="H84" s="160"/>
      <c r="I84" s="160"/>
      <c r="J84" s="168"/>
      <c r="K84" s="96"/>
      <c r="L84" s="96"/>
      <c r="M84" s="139"/>
    </row>
    <row r="85" spans="1:18" ht="27" customHeight="1" x14ac:dyDescent="0.2">
      <c r="A85" s="137" t="s">
        <v>63</v>
      </c>
      <c r="B85" s="133" t="s">
        <v>2488</v>
      </c>
      <c r="C85" s="178" t="s">
        <v>24</v>
      </c>
      <c r="D85" s="159">
        <v>0.73099999999999998</v>
      </c>
      <c r="E85" s="159">
        <v>1.2999999999999999E-2</v>
      </c>
      <c r="F85" s="160"/>
      <c r="G85" s="161">
        <v>10.64</v>
      </c>
      <c r="H85" s="160"/>
      <c r="I85" s="160"/>
      <c r="J85" s="168"/>
      <c r="K85" s="96"/>
      <c r="L85" s="96"/>
      <c r="M85" s="139"/>
      <c r="N85" s="139"/>
      <c r="P85" s="139"/>
    </row>
    <row r="86" spans="1:18" ht="27" customHeight="1" x14ac:dyDescent="0.2">
      <c r="A86" s="137" t="s">
        <v>124</v>
      </c>
      <c r="B86" s="133" t="s">
        <v>2489</v>
      </c>
      <c r="C86" s="178" t="s">
        <v>24</v>
      </c>
      <c r="D86" s="159">
        <v>0.74199999999999999</v>
      </c>
      <c r="E86" s="159">
        <v>1.2E-2</v>
      </c>
      <c r="F86" s="160"/>
      <c r="G86" s="161">
        <v>1.97</v>
      </c>
      <c r="H86" s="160"/>
      <c r="I86" s="160"/>
      <c r="J86" s="168"/>
      <c r="K86" s="96"/>
      <c r="L86" s="96"/>
      <c r="M86" s="139"/>
      <c r="N86" s="139"/>
      <c r="P86" s="139"/>
    </row>
    <row r="87" spans="1:18" ht="27" customHeight="1" x14ac:dyDescent="0.2">
      <c r="A87" s="137" t="s">
        <v>125</v>
      </c>
      <c r="B87" s="133" t="s">
        <v>2490</v>
      </c>
      <c r="C87" s="178" t="s">
        <v>24</v>
      </c>
      <c r="D87" s="159">
        <v>0.74</v>
      </c>
      <c r="E87" s="159">
        <v>3.0000000000000001E-3</v>
      </c>
      <c r="F87" s="160"/>
      <c r="G87" s="161">
        <v>147.84</v>
      </c>
      <c r="H87" s="160"/>
      <c r="I87" s="160"/>
      <c r="J87" s="168"/>
      <c r="K87" s="96"/>
      <c r="L87" s="96"/>
      <c r="M87" s="139"/>
      <c r="N87" s="139"/>
      <c r="P87" s="139"/>
    </row>
    <row r="88" spans="1:18" ht="27" customHeight="1" x14ac:dyDescent="0.2">
      <c r="A88" s="137" t="s">
        <v>64</v>
      </c>
      <c r="B88" s="133" t="s">
        <v>2491</v>
      </c>
      <c r="C88" s="178">
        <v>0</v>
      </c>
      <c r="D88" s="162">
        <v>3.91</v>
      </c>
      <c r="E88" s="163">
        <v>0.158</v>
      </c>
      <c r="F88" s="164">
        <v>8.9999999999999993E-3</v>
      </c>
      <c r="G88" s="161">
        <v>3.2</v>
      </c>
      <c r="H88" s="161">
        <v>0.87</v>
      </c>
      <c r="I88" s="159">
        <v>0.13500000000000001</v>
      </c>
      <c r="J88" s="165">
        <f>H88</f>
        <v>0.87</v>
      </c>
      <c r="K88" s="96"/>
      <c r="L88" s="96"/>
      <c r="M88" s="139"/>
      <c r="N88" s="139"/>
      <c r="O88" s="139"/>
      <c r="P88" s="139"/>
      <c r="Q88" s="139"/>
      <c r="R88" s="139"/>
    </row>
    <row r="89" spans="1:18" ht="27" customHeight="1" x14ac:dyDescent="0.2">
      <c r="A89" s="137" t="s">
        <v>65</v>
      </c>
      <c r="B89" s="133" t="s">
        <v>2492</v>
      </c>
      <c r="C89" s="178">
        <v>0</v>
      </c>
      <c r="D89" s="162">
        <v>4.8730000000000002</v>
      </c>
      <c r="E89" s="163">
        <v>0.161</v>
      </c>
      <c r="F89" s="164">
        <v>8.0000000000000002E-3</v>
      </c>
      <c r="G89" s="161">
        <v>3.33</v>
      </c>
      <c r="H89" s="161">
        <v>1.64</v>
      </c>
      <c r="I89" s="159">
        <v>0.161</v>
      </c>
      <c r="J89" s="165">
        <f>H89</f>
        <v>1.64</v>
      </c>
      <c r="K89" s="96"/>
      <c r="L89" s="96"/>
      <c r="M89" s="139"/>
      <c r="N89" s="139"/>
      <c r="O89" s="139"/>
      <c r="P89" s="139"/>
      <c r="Q89" s="139"/>
      <c r="R89" s="139"/>
    </row>
    <row r="90" spans="1:18" ht="27" customHeight="1" x14ac:dyDescent="0.2">
      <c r="A90" s="137" t="s">
        <v>66</v>
      </c>
      <c r="B90" s="133" t="s">
        <v>2493</v>
      </c>
      <c r="C90" s="178">
        <v>0</v>
      </c>
      <c r="D90" s="162">
        <v>4.0140000000000002</v>
      </c>
      <c r="E90" s="163">
        <v>8.2000000000000003E-2</v>
      </c>
      <c r="F90" s="164">
        <v>2E-3</v>
      </c>
      <c r="G90" s="161">
        <v>38.14</v>
      </c>
      <c r="H90" s="161">
        <v>2.38</v>
      </c>
      <c r="I90" s="159">
        <v>0.11799999999999999</v>
      </c>
      <c r="J90" s="165">
        <f>H90</f>
        <v>2.38</v>
      </c>
      <c r="K90" s="96"/>
      <c r="L90" s="96"/>
      <c r="M90" s="139"/>
      <c r="N90" s="139"/>
      <c r="O90" s="139"/>
      <c r="P90" s="139"/>
      <c r="Q90" s="139"/>
      <c r="R90" s="139"/>
    </row>
    <row r="91" spans="1:18" ht="27" customHeight="1" x14ac:dyDescent="0.2">
      <c r="A91" s="140" t="s">
        <v>2374</v>
      </c>
      <c r="B91" s="133" t="s">
        <v>2494</v>
      </c>
      <c r="C91" s="178">
        <v>8</v>
      </c>
      <c r="D91" s="159">
        <v>0.70399999999999996</v>
      </c>
      <c r="E91" s="160"/>
      <c r="F91" s="160"/>
      <c r="G91" s="160"/>
      <c r="H91" s="160"/>
      <c r="I91" s="160"/>
      <c r="J91" s="169"/>
      <c r="K91" s="96"/>
      <c r="L91" s="96"/>
      <c r="M91" s="139"/>
    </row>
    <row r="92" spans="1:18" ht="27" customHeight="1" x14ac:dyDescent="0.2">
      <c r="A92" s="140" t="s">
        <v>2375</v>
      </c>
      <c r="B92" s="133" t="s">
        <v>2495</v>
      </c>
      <c r="C92" s="178">
        <v>1</v>
      </c>
      <c r="D92" s="159">
        <v>0.93899999999999995</v>
      </c>
      <c r="E92" s="160"/>
      <c r="F92" s="160"/>
      <c r="G92" s="160"/>
      <c r="H92" s="160"/>
      <c r="I92" s="160"/>
      <c r="J92" s="169"/>
      <c r="K92" s="96"/>
      <c r="L92" s="96"/>
      <c r="M92" s="139"/>
    </row>
    <row r="93" spans="1:18" ht="27" customHeight="1" x14ac:dyDescent="0.2">
      <c r="A93" s="140" t="s">
        <v>2376</v>
      </c>
      <c r="B93" s="133" t="s">
        <v>2496</v>
      </c>
      <c r="C93" s="178">
        <v>1</v>
      </c>
      <c r="D93" s="159">
        <v>1.5509999999999999</v>
      </c>
      <c r="E93" s="160"/>
      <c r="F93" s="160"/>
      <c r="G93" s="160"/>
      <c r="H93" s="160"/>
      <c r="I93" s="160"/>
      <c r="J93" s="169"/>
      <c r="K93" s="96"/>
      <c r="L93" s="96"/>
      <c r="M93" s="139"/>
    </row>
    <row r="94" spans="1:18" ht="27" customHeight="1" x14ac:dyDescent="0.2">
      <c r="A94" s="140" t="s">
        <v>2377</v>
      </c>
      <c r="B94" s="133" t="s">
        <v>2497</v>
      </c>
      <c r="C94" s="178">
        <v>1</v>
      </c>
      <c r="D94" s="159">
        <v>0.52900000000000003</v>
      </c>
      <c r="E94" s="160"/>
      <c r="F94" s="160"/>
      <c r="G94" s="160"/>
      <c r="H94" s="160"/>
      <c r="I94" s="160"/>
      <c r="J94" s="169"/>
      <c r="K94" s="96"/>
      <c r="L94" s="96"/>
      <c r="M94" s="139"/>
    </row>
    <row r="95" spans="1:18" ht="27" customHeight="1" x14ac:dyDescent="0.2">
      <c r="A95" s="137" t="s">
        <v>67</v>
      </c>
      <c r="B95" s="133" t="s">
        <v>2498</v>
      </c>
      <c r="C95" s="178">
        <v>0</v>
      </c>
      <c r="D95" s="166">
        <v>13.945</v>
      </c>
      <c r="E95" s="167">
        <v>0.40500000000000003</v>
      </c>
      <c r="F95" s="164">
        <v>0.23300000000000001</v>
      </c>
      <c r="G95" s="160"/>
      <c r="H95" s="160"/>
      <c r="I95" s="160"/>
      <c r="J95" s="168"/>
      <c r="K95" s="96"/>
      <c r="L95" s="96"/>
      <c r="M95" s="139"/>
      <c r="N95" s="139"/>
      <c r="O95" s="139"/>
    </row>
    <row r="96" spans="1:18" ht="27" customHeight="1" x14ac:dyDescent="0.2">
      <c r="A96" s="137" t="s">
        <v>68</v>
      </c>
      <c r="B96" s="133" t="s">
        <v>2499</v>
      </c>
      <c r="C96" s="178">
        <v>8</v>
      </c>
      <c r="D96" s="159">
        <v>-0.38</v>
      </c>
      <c r="E96" s="160"/>
      <c r="F96" s="160"/>
      <c r="G96" s="161">
        <v>0</v>
      </c>
      <c r="H96" s="160"/>
      <c r="I96" s="160"/>
      <c r="J96" s="168"/>
      <c r="K96" s="96"/>
      <c r="L96" s="96"/>
      <c r="M96" s="139"/>
      <c r="P96" s="139"/>
    </row>
    <row r="97" spans="1:18" ht="27" customHeight="1" x14ac:dyDescent="0.2">
      <c r="A97" s="137" t="s">
        <v>69</v>
      </c>
      <c r="B97" s="133" t="s">
        <v>2500</v>
      </c>
      <c r="C97" s="178">
        <v>8</v>
      </c>
      <c r="D97" s="159">
        <v>-0.371</v>
      </c>
      <c r="E97" s="142"/>
      <c r="F97" s="160"/>
      <c r="G97" s="161">
        <v>0</v>
      </c>
      <c r="H97" s="160"/>
      <c r="I97" s="160"/>
      <c r="J97" s="138"/>
      <c r="K97" s="96"/>
      <c r="L97" s="96"/>
      <c r="M97" s="139"/>
      <c r="P97" s="139"/>
    </row>
    <row r="98" spans="1:18" ht="27" customHeight="1" x14ac:dyDescent="0.2">
      <c r="A98" s="137" t="s">
        <v>70</v>
      </c>
      <c r="B98" s="133" t="s">
        <v>2501</v>
      </c>
      <c r="C98" s="178">
        <v>0</v>
      </c>
      <c r="D98" s="159">
        <v>-0.38</v>
      </c>
      <c r="E98" s="160"/>
      <c r="F98" s="160"/>
      <c r="G98" s="161">
        <v>0</v>
      </c>
      <c r="H98" s="160"/>
      <c r="I98" s="159">
        <v>0.13200000000000001</v>
      </c>
      <c r="J98" s="168"/>
      <c r="K98" s="96"/>
      <c r="L98" s="96"/>
      <c r="M98" s="139"/>
      <c r="P98" s="139"/>
      <c r="R98" s="139"/>
    </row>
    <row r="99" spans="1:18" ht="27" customHeight="1" x14ac:dyDescent="0.2">
      <c r="A99" s="137" t="s">
        <v>71</v>
      </c>
      <c r="B99" s="133" t="s">
        <v>2502</v>
      </c>
      <c r="C99" s="178">
        <v>0</v>
      </c>
      <c r="D99" s="162">
        <v>-3.3330000000000002</v>
      </c>
      <c r="E99" s="170">
        <v>-0.23499999999999999</v>
      </c>
      <c r="F99" s="164">
        <v>-1.4E-2</v>
      </c>
      <c r="G99" s="161">
        <v>0</v>
      </c>
      <c r="H99" s="160"/>
      <c r="I99" s="159">
        <v>0.13200000000000001</v>
      </c>
      <c r="J99" s="168"/>
      <c r="K99" s="96"/>
      <c r="L99" s="96"/>
      <c r="M99" s="139"/>
      <c r="N99" s="139"/>
      <c r="O99" s="139"/>
      <c r="P99" s="139"/>
      <c r="R99" s="139"/>
    </row>
    <row r="100" spans="1:18" ht="27" customHeight="1" x14ac:dyDescent="0.2">
      <c r="A100" s="137" t="s">
        <v>72</v>
      </c>
      <c r="B100" s="133" t="s">
        <v>2503</v>
      </c>
      <c r="C100" s="178">
        <v>0</v>
      </c>
      <c r="D100" s="159">
        <v>-0.371</v>
      </c>
      <c r="E100" s="160"/>
      <c r="F100" s="160"/>
      <c r="G100" s="161">
        <v>0</v>
      </c>
      <c r="H100" s="160"/>
      <c r="I100" s="159">
        <v>0.13500000000000001</v>
      </c>
      <c r="J100" s="168"/>
      <c r="K100" s="96"/>
      <c r="L100" s="96"/>
      <c r="M100" s="139"/>
      <c r="P100" s="139"/>
      <c r="R100" s="139"/>
    </row>
    <row r="101" spans="1:18" ht="27" customHeight="1" x14ac:dyDescent="0.2">
      <c r="A101" s="137" t="s">
        <v>73</v>
      </c>
      <c r="B101" s="133" t="s">
        <v>2504</v>
      </c>
      <c r="C101" s="178">
        <v>0</v>
      </c>
      <c r="D101" s="162">
        <v>-3.2890000000000001</v>
      </c>
      <c r="E101" s="163">
        <v>-0.22</v>
      </c>
      <c r="F101" s="164">
        <v>-1.2999999999999999E-2</v>
      </c>
      <c r="G101" s="161">
        <v>0</v>
      </c>
      <c r="H101" s="160"/>
      <c r="I101" s="159">
        <v>0.13500000000000001</v>
      </c>
      <c r="J101" s="168"/>
      <c r="K101" s="96"/>
      <c r="L101" s="96"/>
      <c r="M101" s="139"/>
      <c r="N101" s="139"/>
      <c r="O101" s="139"/>
      <c r="P101" s="139"/>
      <c r="R101" s="139"/>
    </row>
    <row r="102" spans="1:18" ht="27" customHeight="1" x14ac:dyDescent="0.2">
      <c r="A102" s="137" t="s">
        <v>74</v>
      </c>
      <c r="B102" s="133" t="s">
        <v>2505</v>
      </c>
      <c r="C102" s="178">
        <v>0</v>
      </c>
      <c r="D102" s="159">
        <v>-0.379</v>
      </c>
      <c r="E102" s="160"/>
      <c r="F102" s="160"/>
      <c r="G102" s="161">
        <v>27.12</v>
      </c>
      <c r="H102" s="160"/>
      <c r="I102" s="159">
        <v>0.156</v>
      </c>
      <c r="J102" s="168"/>
      <c r="K102" s="96"/>
      <c r="L102" s="96"/>
      <c r="M102" s="139"/>
      <c r="P102" s="139"/>
      <c r="R102" s="139"/>
    </row>
    <row r="103" spans="1:18" ht="27" customHeight="1" x14ac:dyDescent="0.2">
      <c r="A103" s="137" t="s">
        <v>75</v>
      </c>
      <c r="B103" s="133" t="s">
        <v>2506</v>
      </c>
      <c r="C103" s="178">
        <v>0</v>
      </c>
      <c r="D103" s="162">
        <v>-3.516</v>
      </c>
      <c r="E103" s="163">
        <v>-0.192</v>
      </c>
      <c r="F103" s="164">
        <v>-0.01</v>
      </c>
      <c r="G103" s="161">
        <v>27.12</v>
      </c>
      <c r="H103" s="160"/>
      <c r="I103" s="159">
        <v>0.156</v>
      </c>
      <c r="J103" s="168"/>
      <c r="K103" s="96"/>
      <c r="L103" s="96"/>
      <c r="M103" s="139"/>
      <c r="N103" s="139"/>
      <c r="O103" s="139"/>
      <c r="P103" s="139"/>
      <c r="R103" s="139"/>
    </row>
    <row r="104" spans="1:18" ht="27" customHeight="1" x14ac:dyDescent="0.2">
      <c r="A104" s="137" t="s">
        <v>126</v>
      </c>
      <c r="B104" s="133" t="s">
        <v>2507</v>
      </c>
      <c r="C104" s="178">
        <v>1</v>
      </c>
      <c r="D104" s="159">
        <v>0.79800000000000004</v>
      </c>
      <c r="E104" s="160"/>
      <c r="F104" s="160"/>
      <c r="G104" s="161">
        <v>-0.37000000000000011</v>
      </c>
      <c r="H104" s="160"/>
      <c r="I104" s="160"/>
      <c r="J104" s="168"/>
      <c r="K104" s="134"/>
      <c r="L104" s="96"/>
      <c r="M104" s="139"/>
      <c r="P104" s="139"/>
    </row>
    <row r="105" spans="1:18" ht="27" customHeight="1" x14ac:dyDescent="0.2">
      <c r="A105" s="137" t="s">
        <v>127</v>
      </c>
      <c r="B105" s="133" t="s">
        <v>2508</v>
      </c>
      <c r="C105" s="178">
        <v>2</v>
      </c>
      <c r="D105" s="159">
        <v>0.92500000000000004</v>
      </c>
      <c r="E105" s="159">
        <v>1.4999999999999999E-2</v>
      </c>
      <c r="F105" s="160"/>
      <c r="G105" s="161">
        <v>-0.37000000000000011</v>
      </c>
      <c r="H105" s="160"/>
      <c r="I105" s="160"/>
      <c r="J105" s="168"/>
      <c r="K105" s="134"/>
      <c r="L105" s="96"/>
      <c r="M105" s="139"/>
      <c r="N105" s="139"/>
      <c r="P105" s="139"/>
    </row>
    <row r="106" spans="1:18" ht="27" customHeight="1" x14ac:dyDescent="0.2">
      <c r="A106" s="137" t="s">
        <v>128</v>
      </c>
      <c r="B106" s="133" t="s">
        <v>2509</v>
      </c>
      <c r="C106" s="178">
        <v>2</v>
      </c>
      <c r="D106" s="159">
        <v>0.17399999999999999</v>
      </c>
      <c r="E106" s="160"/>
      <c r="F106" s="160"/>
      <c r="G106" s="160"/>
      <c r="H106" s="160"/>
      <c r="I106" s="160"/>
      <c r="J106" s="168"/>
      <c r="K106" s="96"/>
      <c r="L106" s="96"/>
      <c r="M106" s="139"/>
    </row>
    <row r="107" spans="1:18" ht="27" customHeight="1" x14ac:dyDescent="0.2">
      <c r="A107" s="137" t="s">
        <v>129</v>
      </c>
      <c r="B107" s="133" t="s">
        <v>2510</v>
      </c>
      <c r="C107" s="178">
        <v>3</v>
      </c>
      <c r="D107" s="159">
        <v>0.61499999999999999</v>
      </c>
      <c r="E107" s="160"/>
      <c r="F107" s="160"/>
      <c r="G107" s="161">
        <v>1.88</v>
      </c>
      <c r="H107" s="160"/>
      <c r="I107" s="160"/>
      <c r="J107" s="168"/>
      <c r="K107" s="134"/>
      <c r="L107" s="96"/>
      <c r="M107" s="139"/>
      <c r="P107" s="139"/>
    </row>
    <row r="108" spans="1:18" ht="27" customHeight="1" x14ac:dyDescent="0.2">
      <c r="A108" s="137" t="s">
        <v>130</v>
      </c>
      <c r="B108" s="133" t="s">
        <v>2511</v>
      </c>
      <c r="C108" s="178">
        <v>4</v>
      </c>
      <c r="D108" s="159">
        <v>0.69699999999999995</v>
      </c>
      <c r="E108" s="159">
        <v>1.2999999999999999E-2</v>
      </c>
      <c r="F108" s="160"/>
      <c r="G108" s="161">
        <v>1.88</v>
      </c>
      <c r="H108" s="160"/>
      <c r="I108" s="160"/>
      <c r="J108" s="168"/>
      <c r="K108" s="134"/>
      <c r="L108" s="96"/>
      <c r="M108" s="139"/>
      <c r="N108" s="139"/>
      <c r="O108" s="139"/>
      <c r="P108" s="139"/>
    </row>
    <row r="109" spans="1:18" ht="27" customHeight="1" x14ac:dyDescent="0.2">
      <c r="A109" s="137" t="s">
        <v>131</v>
      </c>
      <c r="B109" s="133" t="s">
        <v>2512</v>
      </c>
      <c r="C109" s="178">
        <v>4</v>
      </c>
      <c r="D109" s="159">
        <v>9.2999999999999999E-2</v>
      </c>
      <c r="E109" s="160"/>
      <c r="F109" s="160"/>
      <c r="G109" s="160"/>
      <c r="H109" s="160"/>
      <c r="I109" s="160"/>
      <c r="J109" s="168"/>
      <c r="K109" s="96"/>
      <c r="L109" s="96"/>
      <c r="M109" s="139"/>
    </row>
    <row r="110" spans="1:18" ht="27" customHeight="1" x14ac:dyDescent="0.2">
      <c r="A110" s="137" t="s">
        <v>132</v>
      </c>
      <c r="B110" s="133" t="s">
        <v>2513</v>
      </c>
      <c r="C110" s="178" t="s">
        <v>24</v>
      </c>
      <c r="D110" s="159">
        <v>0.68300000000000005</v>
      </c>
      <c r="E110" s="159">
        <v>1.2E-2</v>
      </c>
      <c r="F110" s="160"/>
      <c r="G110" s="161">
        <v>9.93</v>
      </c>
      <c r="H110" s="160"/>
      <c r="I110" s="160"/>
      <c r="J110" s="168"/>
      <c r="K110" s="96"/>
      <c r="L110" s="96"/>
      <c r="M110" s="139"/>
      <c r="N110" s="139"/>
      <c r="P110" s="139"/>
    </row>
    <row r="111" spans="1:18" ht="27" customHeight="1" x14ac:dyDescent="0.2">
      <c r="A111" s="137" t="s">
        <v>133</v>
      </c>
      <c r="B111" s="133" t="s">
        <v>2514</v>
      </c>
      <c r="C111" s="178" t="s">
        <v>24</v>
      </c>
      <c r="D111" s="159">
        <v>0.69299999999999995</v>
      </c>
      <c r="E111" s="159">
        <v>1.0999999999999999E-2</v>
      </c>
      <c r="F111" s="160"/>
      <c r="G111" s="161">
        <v>1.84</v>
      </c>
      <c r="H111" s="160"/>
      <c r="I111" s="160"/>
      <c r="J111" s="168"/>
      <c r="K111" s="96"/>
      <c r="L111" s="96"/>
      <c r="M111" s="139"/>
      <c r="N111" s="139"/>
      <c r="P111" s="139"/>
    </row>
    <row r="112" spans="1:18" ht="27" customHeight="1" x14ac:dyDescent="0.2">
      <c r="A112" s="137" t="s">
        <v>134</v>
      </c>
      <c r="B112" s="133" t="s">
        <v>2515</v>
      </c>
      <c r="C112" s="178" t="s">
        <v>24</v>
      </c>
      <c r="D112" s="159">
        <v>0.69099999999999995</v>
      </c>
      <c r="E112" s="159">
        <v>3.0000000000000001E-3</v>
      </c>
      <c r="F112" s="160"/>
      <c r="G112" s="161">
        <v>138.05000000000001</v>
      </c>
      <c r="H112" s="160"/>
      <c r="I112" s="160"/>
      <c r="J112" s="168"/>
      <c r="K112" s="96"/>
      <c r="L112" s="96"/>
      <c r="M112" s="139"/>
      <c r="N112" s="139"/>
      <c r="P112" s="139"/>
    </row>
    <row r="113" spans="1:18" ht="27" customHeight="1" x14ac:dyDescent="0.2">
      <c r="A113" s="137" t="s">
        <v>135</v>
      </c>
      <c r="B113" s="133" t="s">
        <v>2516</v>
      </c>
      <c r="C113" s="178">
        <v>0</v>
      </c>
      <c r="D113" s="162">
        <v>3.6520000000000001</v>
      </c>
      <c r="E113" s="163">
        <v>0.14799999999999999</v>
      </c>
      <c r="F113" s="164">
        <v>8.0000000000000002E-3</v>
      </c>
      <c r="G113" s="161">
        <v>2.99</v>
      </c>
      <c r="H113" s="161">
        <v>0.81</v>
      </c>
      <c r="I113" s="159">
        <v>0.126</v>
      </c>
      <c r="J113" s="165">
        <f>H113</f>
        <v>0.81</v>
      </c>
      <c r="K113" s="96"/>
      <c r="L113" s="96"/>
      <c r="M113" s="139"/>
      <c r="N113" s="139"/>
      <c r="O113" s="139"/>
      <c r="P113" s="139"/>
      <c r="Q113" s="139"/>
      <c r="R113" s="139"/>
    </row>
    <row r="114" spans="1:18" ht="27" customHeight="1" x14ac:dyDescent="0.2">
      <c r="A114" s="137" t="s">
        <v>136</v>
      </c>
      <c r="B114" s="133" t="s">
        <v>2517</v>
      </c>
      <c r="C114" s="178">
        <v>0</v>
      </c>
      <c r="D114" s="162">
        <v>4.5510000000000002</v>
      </c>
      <c r="E114" s="163">
        <v>0.15</v>
      </c>
      <c r="F114" s="164">
        <v>7.0000000000000001E-3</v>
      </c>
      <c r="G114" s="161">
        <v>3.11</v>
      </c>
      <c r="H114" s="161">
        <v>1.53</v>
      </c>
      <c r="I114" s="159">
        <v>0.15</v>
      </c>
      <c r="J114" s="165">
        <f>H114</f>
        <v>1.53</v>
      </c>
      <c r="K114" s="96"/>
      <c r="L114" s="96"/>
      <c r="M114" s="139"/>
      <c r="N114" s="139"/>
      <c r="O114" s="139"/>
      <c r="P114" s="139"/>
      <c r="Q114" s="139"/>
      <c r="R114" s="139"/>
    </row>
    <row r="115" spans="1:18" ht="27" customHeight="1" x14ac:dyDescent="0.2">
      <c r="A115" s="143" t="s">
        <v>137</v>
      </c>
      <c r="B115" s="133" t="s">
        <v>2518</v>
      </c>
      <c r="C115" s="178">
        <v>0</v>
      </c>
      <c r="D115" s="162">
        <v>3.7490000000000001</v>
      </c>
      <c r="E115" s="163">
        <v>7.6999999999999999E-2</v>
      </c>
      <c r="F115" s="164">
        <v>2E-3</v>
      </c>
      <c r="G115" s="161">
        <v>35.619999999999997</v>
      </c>
      <c r="H115" s="161">
        <v>2.2200000000000002</v>
      </c>
      <c r="I115" s="159">
        <v>0.11</v>
      </c>
      <c r="J115" s="165">
        <f>H115</f>
        <v>2.2200000000000002</v>
      </c>
      <c r="K115" s="96"/>
      <c r="L115" s="96"/>
      <c r="M115" s="139"/>
      <c r="N115" s="139"/>
      <c r="O115" s="139"/>
      <c r="P115" s="139"/>
      <c r="Q115" s="139"/>
      <c r="R115" s="139"/>
    </row>
    <row r="116" spans="1:18" ht="27" customHeight="1" x14ac:dyDescent="0.2">
      <c r="A116" s="140" t="s">
        <v>2378</v>
      </c>
      <c r="B116" s="133" t="s">
        <v>2519</v>
      </c>
      <c r="C116" s="178">
        <v>8</v>
      </c>
      <c r="D116" s="159">
        <v>0.65700000000000003</v>
      </c>
      <c r="E116" s="160"/>
      <c r="F116" s="160"/>
      <c r="G116" s="160"/>
      <c r="H116" s="160"/>
      <c r="I116" s="160"/>
      <c r="J116" s="169"/>
      <c r="K116" s="96"/>
      <c r="L116" s="96"/>
      <c r="M116" s="139"/>
    </row>
    <row r="117" spans="1:18" ht="27" customHeight="1" x14ac:dyDescent="0.2">
      <c r="A117" s="140" t="s">
        <v>2379</v>
      </c>
      <c r="B117" s="133" t="s">
        <v>2520</v>
      </c>
      <c r="C117" s="178">
        <v>1</v>
      </c>
      <c r="D117" s="159">
        <v>0.877</v>
      </c>
      <c r="E117" s="160"/>
      <c r="F117" s="160"/>
      <c r="G117" s="160"/>
      <c r="H117" s="160"/>
      <c r="I117" s="160"/>
      <c r="J117" s="169"/>
      <c r="K117" s="96"/>
      <c r="L117" s="96"/>
      <c r="M117" s="139"/>
    </row>
    <row r="118" spans="1:18" ht="27" customHeight="1" x14ac:dyDescent="0.2">
      <c r="A118" s="140" t="s">
        <v>2380</v>
      </c>
      <c r="B118" s="133" t="s">
        <v>2521</v>
      </c>
      <c r="C118" s="178">
        <v>1</v>
      </c>
      <c r="D118" s="159">
        <v>1.4490000000000001</v>
      </c>
      <c r="E118" s="160"/>
      <c r="F118" s="160"/>
      <c r="G118" s="160"/>
      <c r="H118" s="160"/>
      <c r="I118" s="160"/>
      <c r="J118" s="169"/>
      <c r="K118" s="96"/>
      <c r="L118" s="96"/>
      <c r="M118" s="139"/>
    </row>
    <row r="119" spans="1:18" ht="27" customHeight="1" x14ac:dyDescent="0.2">
      <c r="A119" s="140" t="s">
        <v>2381</v>
      </c>
      <c r="B119" s="133" t="s">
        <v>2522</v>
      </c>
      <c r="C119" s="178">
        <v>1</v>
      </c>
      <c r="D119" s="159">
        <v>0.49399999999999999</v>
      </c>
      <c r="E119" s="160"/>
      <c r="F119" s="160"/>
      <c r="G119" s="160"/>
      <c r="H119" s="160"/>
      <c r="I119" s="160"/>
      <c r="J119" s="169"/>
      <c r="K119" s="96"/>
      <c r="L119" s="96"/>
      <c r="M119" s="139"/>
    </row>
    <row r="120" spans="1:18" ht="27" customHeight="1" x14ac:dyDescent="0.2">
      <c r="A120" s="137" t="s">
        <v>138</v>
      </c>
      <c r="B120" s="133" t="s">
        <v>2523</v>
      </c>
      <c r="C120" s="178">
        <v>0</v>
      </c>
      <c r="D120" s="166">
        <v>13.022</v>
      </c>
      <c r="E120" s="167">
        <v>0.378</v>
      </c>
      <c r="F120" s="164">
        <v>0.218</v>
      </c>
      <c r="G120" s="160"/>
      <c r="H120" s="160"/>
      <c r="I120" s="160"/>
      <c r="J120" s="168"/>
      <c r="K120" s="96"/>
      <c r="L120" s="96"/>
      <c r="M120" s="139"/>
      <c r="N120" s="139"/>
      <c r="O120" s="139"/>
    </row>
    <row r="121" spans="1:18" ht="27" customHeight="1" x14ac:dyDescent="0.2">
      <c r="A121" s="137" t="s">
        <v>139</v>
      </c>
      <c r="B121" s="133" t="s">
        <v>2524</v>
      </c>
      <c r="C121" s="178">
        <v>8</v>
      </c>
      <c r="D121" s="159">
        <v>-0.35499999999999998</v>
      </c>
      <c r="E121" s="160"/>
      <c r="F121" s="160"/>
      <c r="G121" s="161">
        <v>0</v>
      </c>
      <c r="H121" s="160"/>
      <c r="I121" s="160"/>
      <c r="J121" s="168"/>
      <c r="K121" s="96"/>
      <c r="L121" s="96"/>
      <c r="M121" s="139"/>
      <c r="P121" s="139"/>
    </row>
    <row r="122" spans="1:18" ht="27" customHeight="1" x14ac:dyDescent="0.2">
      <c r="A122" s="137" t="s">
        <v>140</v>
      </c>
      <c r="B122" s="133" t="s">
        <v>2525</v>
      </c>
      <c r="C122" s="178">
        <v>8</v>
      </c>
      <c r="D122" s="159">
        <v>-0.34599999999999997</v>
      </c>
      <c r="E122" s="160"/>
      <c r="F122" s="160"/>
      <c r="G122" s="161">
        <v>0</v>
      </c>
      <c r="H122" s="160"/>
      <c r="I122" s="160"/>
      <c r="J122" s="138"/>
      <c r="K122" s="96"/>
      <c r="L122" s="96"/>
      <c r="M122" s="139"/>
      <c r="P122" s="139"/>
    </row>
    <row r="123" spans="1:18" ht="27" customHeight="1" x14ac:dyDescent="0.2">
      <c r="A123" s="137" t="s">
        <v>141</v>
      </c>
      <c r="B123" s="133" t="s">
        <v>2526</v>
      </c>
      <c r="C123" s="178">
        <v>0</v>
      </c>
      <c r="D123" s="159">
        <v>-0.35499999999999998</v>
      </c>
      <c r="E123" s="160"/>
      <c r="F123" s="160"/>
      <c r="G123" s="161">
        <v>0</v>
      </c>
      <c r="H123" s="160"/>
      <c r="I123" s="159">
        <v>0.124</v>
      </c>
      <c r="J123" s="138"/>
      <c r="K123" s="96"/>
      <c r="L123" s="96"/>
      <c r="M123" s="139"/>
      <c r="P123" s="139"/>
      <c r="R123" s="139"/>
    </row>
    <row r="124" spans="1:18" ht="27" customHeight="1" x14ac:dyDescent="0.2">
      <c r="A124" s="137" t="s">
        <v>142</v>
      </c>
      <c r="B124" s="133" t="s">
        <v>2527</v>
      </c>
      <c r="C124" s="178">
        <v>0</v>
      </c>
      <c r="D124" s="162">
        <v>-3.1120000000000001</v>
      </c>
      <c r="E124" s="170">
        <v>-0.219</v>
      </c>
      <c r="F124" s="164">
        <v>-1.2999999999999999E-2</v>
      </c>
      <c r="G124" s="161">
        <v>0</v>
      </c>
      <c r="H124" s="160"/>
      <c r="I124" s="159">
        <v>0.124</v>
      </c>
      <c r="J124" s="138"/>
      <c r="K124" s="96"/>
      <c r="L124" s="96"/>
      <c r="M124" s="139"/>
      <c r="N124" s="139"/>
      <c r="O124" s="139"/>
      <c r="P124" s="139"/>
      <c r="R124" s="139"/>
    </row>
    <row r="125" spans="1:18" ht="27" customHeight="1" x14ac:dyDescent="0.2">
      <c r="A125" s="137" t="s">
        <v>143</v>
      </c>
      <c r="B125" s="133" t="s">
        <v>2528</v>
      </c>
      <c r="C125" s="178">
        <v>0</v>
      </c>
      <c r="D125" s="159">
        <v>-0.34599999999999997</v>
      </c>
      <c r="E125" s="160"/>
      <c r="F125" s="160"/>
      <c r="G125" s="161">
        <v>0</v>
      </c>
      <c r="H125" s="160"/>
      <c r="I125" s="159">
        <v>0.126</v>
      </c>
      <c r="J125" s="138"/>
      <c r="K125" s="96"/>
      <c r="L125" s="96"/>
      <c r="M125" s="139"/>
      <c r="P125" s="139"/>
      <c r="R125" s="139"/>
    </row>
    <row r="126" spans="1:18" ht="27" customHeight="1" x14ac:dyDescent="0.2">
      <c r="A126" s="137" t="s">
        <v>144</v>
      </c>
      <c r="B126" s="133" t="s">
        <v>2529</v>
      </c>
      <c r="C126" s="178">
        <v>0</v>
      </c>
      <c r="D126" s="162">
        <v>-3.0710000000000002</v>
      </c>
      <c r="E126" s="163">
        <v>-0.20599999999999999</v>
      </c>
      <c r="F126" s="164">
        <v>-1.2E-2</v>
      </c>
      <c r="G126" s="161">
        <v>0</v>
      </c>
      <c r="H126" s="160"/>
      <c r="I126" s="159">
        <v>0.126</v>
      </c>
      <c r="J126" s="138"/>
      <c r="K126" s="96"/>
      <c r="L126" s="96"/>
      <c r="M126" s="139"/>
      <c r="N126" s="139"/>
      <c r="O126" s="139"/>
      <c r="P126" s="139"/>
      <c r="R126" s="139"/>
    </row>
    <row r="127" spans="1:18" ht="27" customHeight="1" x14ac:dyDescent="0.2">
      <c r="A127" s="137" t="s">
        <v>145</v>
      </c>
      <c r="B127" s="133" t="s">
        <v>2530</v>
      </c>
      <c r="C127" s="178">
        <v>0</v>
      </c>
      <c r="D127" s="159">
        <v>-0.35399999999999998</v>
      </c>
      <c r="E127" s="160"/>
      <c r="F127" s="160"/>
      <c r="G127" s="161">
        <v>25.33</v>
      </c>
      <c r="H127" s="160"/>
      <c r="I127" s="159">
        <v>0.14599999999999999</v>
      </c>
      <c r="J127" s="138"/>
      <c r="K127" s="96"/>
      <c r="L127" s="96"/>
      <c r="M127" s="139"/>
      <c r="P127" s="139"/>
      <c r="R127" s="139"/>
    </row>
    <row r="128" spans="1:18" ht="27" customHeight="1" x14ac:dyDescent="0.2">
      <c r="A128" s="137" t="s">
        <v>146</v>
      </c>
      <c r="B128" s="133" t="s">
        <v>2531</v>
      </c>
      <c r="C128" s="178">
        <v>0</v>
      </c>
      <c r="D128" s="162">
        <v>-3.2839999999999998</v>
      </c>
      <c r="E128" s="163">
        <v>-0.17899999999999999</v>
      </c>
      <c r="F128" s="164">
        <v>-8.9999999999999993E-3</v>
      </c>
      <c r="G128" s="161">
        <v>25.33</v>
      </c>
      <c r="H128" s="160"/>
      <c r="I128" s="159">
        <v>0.14599999999999999</v>
      </c>
      <c r="J128" s="138"/>
      <c r="K128" s="96"/>
      <c r="L128" s="96"/>
      <c r="M128" s="139"/>
      <c r="N128" s="139"/>
      <c r="O128" s="139"/>
      <c r="P128" s="139"/>
      <c r="R128" s="139"/>
    </row>
    <row r="129" spans="1:18" ht="27" customHeight="1" x14ac:dyDescent="0.2">
      <c r="A129" s="137" t="s">
        <v>147</v>
      </c>
      <c r="B129" s="133" t="s">
        <v>2532</v>
      </c>
      <c r="C129" s="178">
        <v>1</v>
      </c>
      <c r="D129" s="159">
        <v>0.59499999999999997</v>
      </c>
      <c r="E129" s="160"/>
      <c r="F129" s="160"/>
      <c r="G129" s="161">
        <v>-0.62000000000000011</v>
      </c>
      <c r="H129" s="160"/>
      <c r="I129" s="160"/>
      <c r="J129" s="168"/>
      <c r="K129" s="134"/>
      <c r="L129" s="96"/>
      <c r="M129" s="139"/>
      <c r="P129" s="139"/>
    </row>
    <row r="130" spans="1:18" ht="27" customHeight="1" x14ac:dyDescent="0.2">
      <c r="A130" s="137" t="s">
        <v>148</v>
      </c>
      <c r="B130" s="133" t="s">
        <v>2533</v>
      </c>
      <c r="C130" s="178">
        <v>2</v>
      </c>
      <c r="D130" s="159">
        <v>0.69</v>
      </c>
      <c r="E130" s="159">
        <v>1.0999999999999999E-2</v>
      </c>
      <c r="F130" s="160"/>
      <c r="G130" s="161">
        <v>-0.62000000000000011</v>
      </c>
      <c r="H130" s="160"/>
      <c r="I130" s="160"/>
      <c r="J130" s="168"/>
      <c r="K130" s="134"/>
      <c r="L130" s="96"/>
      <c r="M130" s="139"/>
      <c r="N130" s="139"/>
      <c r="P130" s="139"/>
    </row>
    <row r="131" spans="1:18" ht="27" customHeight="1" x14ac:dyDescent="0.2">
      <c r="A131" s="137" t="s">
        <v>149</v>
      </c>
      <c r="B131" s="133" t="s">
        <v>2534</v>
      </c>
      <c r="C131" s="178">
        <v>2</v>
      </c>
      <c r="D131" s="159">
        <v>0.13</v>
      </c>
      <c r="E131" s="160"/>
      <c r="F131" s="160"/>
      <c r="G131" s="171"/>
      <c r="H131" s="160"/>
      <c r="I131" s="160"/>
      <c r="J131" s="168"/>
      <c r="K131" s="96"/>
      <c r="L131" s="96"/>
      <c r="M131" s="139"/>
    </row>
    <row r="132" spans="1:18" ht="27" customHeight="1" x14ac:dyDescent="0.2">
      <c r="A132" s="137" t="s">
        <v>150</v>
      </c>
      <c r="B132" s="133" t="s">
        <v>2535</v>
      </c>
      <c r="C132" s="178">
        <v>3</v>
      </c>
      <c r="D132" s="159">
        <v>0.45900000000000002</v>
      </c>
      <c r="E132" s="160"/>
      <c r="F132" s="160"/>
      <c r="G132" s="161">
        <v>1.4</v>
      </c>
      <c r="H132" s="160"/>
      <c r="I132" s="160"/>
      <c r="J132" s="168"/>
      <c r="K132" s="134"/>
      <c r="L132" s="96"/>
      <c r="M132" s="139"/>
      <c r="P132" s="139"/>
    </row>
    <row r="133" spans="1:18" ht="27" customHeight="1" x14ac:dyDescent="0.2">
      <c r="A133" s="137" t="s">
        <v>151</v>
      </c>
      <c r="B133" s="133" t="s">
        <v>2536</v>
      </c>
      <c r="C133" s="178">
        <v>4</v>
      </c>
      <c r="D133" s="159">
        <v>0.52</v>
      </c>
      <c r="E133" s="159">
        <v>0.01</v>
      </c>
      <c r="F133" s="160"/>
      <c r="G133" s="161">
        <v>1.4</v>
      </c>
      <c r="H133" s="160"/>
      <c r="I133" s="160"/>
      <c r="J133" s="168"/>
      <c r="K133" s="134"/>
      <c r="L133" s="96"/>
      <c r="M133" s="139"/>
      <c r="N133" s="139"/>
      <c r="O133" s="139"/>
      <c r="P133" s="139"/>
    </row>
    <row r="134" spans="1:18" ht="27" customHeight="1" x14ac:dyDescent="0.2">
      <c r="A134" s="137" t="s">
        <v>152</v>
      </c>
      <c r="B134" s="133" t="s">
        <v>2537</v>
      </c>
      <c r="C134" s="178">
        <v>4</v>
      </c>
      <c r="D134" s="159">
        <v>6.9000000000000006E-2</v>
      </c>
      <c r="E134" s="160"/>
      <c r="F134" s="160"/>
      <c r="G134" s="171"/>
      <c r="H134" s="160"/>
      <c r="I134" s="160"/>
      <c r="J134" s="168"/>
      <c r="K134" s="96"/>
      <c r="L134" s="96"/>
      <c r="M134" s="139"/>
    </row>
    <row r="135" spans="1:18" ht="27" customHeight="1" x14ac:dyDescent="0.2">
      <c r="A135" s="137" t="s">
        <v>153</v>
      </c>
      <c r="B135" s="133" t="s">
        <v>2538</v>
      </c>
      <c r="C135" s="178" t="s">
        <v>24</v>
      </c>
      <c r="D135" s="159">
        <v>0.50900000000000001</v>
      </c>
      <c r="E135" s="159">
        <v>8.9999999999999993E-3</v>
      </c>
      <c r="F135" s="160"/>
      <c r="G135" s="161">
        <v>7.41</v>
      </c>
      <c r="H135" s="160"/>
      <c r="I135" s="160"/>
      <c r="J135" s="168"/>
      <c r="K135" s="96"/>
      <c r="L135" s="96"/>
      <c r="M135" s="139"/>
      <c r="N135" s="139"/>
      <c r="P135" s="139"/>
    </row>
    <row r="136" spans="1:18" ht="27" customHeight="1" x14ac:dyDescent="0.2">
      <c r="A136" s="137" t="s">
        <v>154</v>
      </c>
      <c r="B136" s="133" t="s">
        <v>2539</v>
      </c>
      <c r="C136" s="178" t="s">
        <v>24</v>
      </c>
      <c r="D136" s="159">
        <v>0.51700000000000002</v>
      </c>
      <c r="E136" s="159">
        <v>8.0000000000000002E-3</v>
      </c>
      <c r="F136" s="160"/>
      <c r="G136" s="161">
        <v>1.38</v>
      </c>
      <c r="H136" s="160"/>
      <c r="I136" s="160"/>
      <c r="J136" s="172"/>
      <c r="K136" s="96"/>
      <c r="L136" s="96"/>
      <c r="M136" s="139"/>
      <c r="N136" s="139"/>
      <c r="P136" s="139"/>
    </row>
    <row r="137" spans="1:18" ht="27" customHeight="1" x14ac:dyDescent="0.2">
      <c r="A137" s="137" t="s">
        <v>155</v>
      </c>
      <c r="B137" s="133" t="s">
        <v>2540</v>
      </c>
      <c r="C137" s="178" t="s">
        <v>24</v>
      </c>
      <c r="D137" s="159">
        <v>0.51600000000000001</v>
      </c>
      <c r="E137" s="159">
        <v>2E-3</v>
      </c>
      <c r="F137" s="160"/>
      <c r="G137" s="161">
        <v>102.97</v>
      </c>
      <c r="H137" s="160"/>
      <c r="I137" s="160"/>
      <c r="J137" s="172"/>
      <c r="K137" s="96"/>
      <c r="L137" s="96"/>
      <c r="M137" s="139"/>
      <c r="N137" s="139"/>
      <c r="P137" s="139"/>
    </row>
    <row r="138" spans="1:18" ht="27" customHeight="1" x14ac:dyDescent="0.2">
      <c r="A138" s="137" t="s">
        <v>156</v>
      </c>
      <c r="B138" s="133" t="s">
        <v>2541</v>
      </c>
      <c r="C138" s="178">
        <v>0</v>
      </c>
      <c r="D138" s="162">
        <v>2.7240000000000002</v>
      </c>
      <c r="E138" s="163">
        <v>0.11</v>
      </c>
      <c r="F138" s="164">
        <v>6.0000000000000001E-3</v>
      </c>
      <c r="G138" s="161">
        <v>2.23</v>
      </c>
      <c r="H138" s="161">
        <v>0.61</v>
      </c>
      <c r="I138" s="159">
        <v>9.4E-2</v>
      </c>
      <c r="J138" s="165">
        <f>H138</f>
        <v>0.61</v>
      </c>
      <c r="K138" s="96"/>
      <c r="L138" s="96"/>
      <c r="M138" s="139"/>
      <c r="N138" s="139"/>
      <c r="O138" s="139"/>
      <c r="P138" s="139"/>
      <c r="Q138" s="139"/>
      <c r="R138" s="139"/>
    </row>
    <row r="139" spans="1:18" ht="27" customHeight="1" x14ac:dyDescent="0.2">
      <c r="A139" s="137" t="s">
        <v>157</v>
      </c>
      <c r="B139" s="133" t="s">
        <v>2542</v>
      </c>
      <c r="C139" s="178">
        <v>0</v>
      </c>
      <c r="D139" s="162">
        <v>3.3940000000000001</v>
      </c>
      <c r="E139" s="163">
        <v>0.112</v>
      </c>
      <c r="F139" s="164">
        <v>6.0000000000000001E-3</v>
      </c>
      <c r="G139" s="161">
        <v>2.3199999999999998</v>
      </c>
      <c r="H139" s="161">
        <v>1.1399999999999999</v>
      </c>
      <c r="I139" s="159">
        <v>0.112</v>
      </c>
      <c r="J139" s="165">
        <f>H139</f>
        <v>1.1399999999999999</v>
      </c>
      <c r="K139" s="96"/>
      <c r="L139" s="96"/>
      <c r="M139" s="139"/>
      <c r="N139" s="139"/>
      <c r="O139" s="139"/>
      <c r="P139" s="139"/>
      <c r="Q139" s="139"/>
      <c r="R139" s="139"/>
    </row>
    <row r="140" spans="1:18" ht="27" customHeight="1" x14ac:dyDescent="0.2">
      <c r="A140" s="137" t="s">
        <v>158</v>
      </c>
      <c r="B140" s="133" t="s">
        <v>2543</v>
      </c>
      <c r="C140" s="178">
        <v>0</v>
      </c>
      <c r="D140" s="162">
        <v>2.7959999999999998</v>
      </c>
      <c r="E140" s="163">
        <v>5.7000000000000002E-2</v>
      </c>
      <c r="F140" s="164">
        <v>2E-3</v>
      </c>
      <c r="G140" s="161">
        <v>26.57</v>
      </c>
      <c r="H140" s="161">
        <v>1.66</v>
      </c>
      <c r="I140" s="159">
        <v>8.2000000000000003E-2</v>
      </c>
      <c r="J140" s="165">
        <f>H140</f>
        <v>1.66</v>
      </c>
      <c r="K140" s="96"/>
      <c r="L140" s="96"/>
      <c r="M140" s="139"/>
      <c r="N140" s="139"/>
      <c r="O140" s="139"/>
      <c r="P140" s="139"/>
      <c r="Q140" s="139"/>
      <c r="R140" s="139"/>
    </row>
    <row r="141" spans="1:18" ht="27" customHeight="1" x14ac:dyDescent="0.2">
      <c r="A141" s="140" t="s">
        <v>2382</v>
      </c>
      <c r="B141" s="133" t="s">
        <v>2544</v>
      </c>
      <c r="C141" s="178">
        <v>8</v>
      </c>
      <c r="D141" s="159">
        <v>0.49</v>
      </c>
      <c r="E141" s="160"/>
      <c r="F141" s="160"/>
      <c r="G141" s="160"/>
      <c r="H141" s="160"/>
      <c r="I141" s="160"/>
      <c r="J141" s="169"/>
      <c r="K141" s="96"/>
      <c r="L141" s="96"/>
      <c r="M141" s="139"/>
    </row>
    <row r="142" spans="1:18" ht="27" customHeight="1" x14ac:dyDescent="0.2">
      <c r="A142" s="140" t="s">
        <v>2383</v>
      </c>
      <c r="B142" s="133" t="s">
        <v>2545</v>
      </c>
      <c r="C142" s="178">
        <v>1</v>
      </c>
      <c r="D142" s="159">
        <v>0.65400000000000003</v>
      </c>
      <c r="E142" s="160"/>
      <c r="F142" s="160"/>
      <c r="G142" s="160"/>
      <c r="H142" s="160"/>
      <c r="I142" s="160"/>
      <c r="J142" s="169"/>
      <c r="K142" s="96"/>
      <c r="L142" s="96"/>
      <c r="M142" s="139"/>
    </row>
    <row r="143" spans="1:18" ht="27" customHeight="1" x14ac:dyDescent="0.2">
      <c r="A143" s="140" t="s">
        <v>2384</v>
      </c>
      <c r="B143" s="133" t="s">
        <v>2546</v>
      </c>
      <c r="C143" s="178">
        <v>1</v>
      </c>
      <c r="D143" s="159">
        <v>1.08</v>
      </c>
      <c r="E143" s="160"/>
      <c r="F143" s="160"/>
      <c r="G143" s="160"/>
      <c r="H143" s="160"/>
      <c r="I143" s="160"/>
      <c r="J143" s="168"/>
      <c r="K143" s="96"/>
      <c r="L143" s="96"/>
      <c r="M143" s="139"/>
    </row>
    <row r="144" spans="1:18" ht="27" customHeight="1" x14ac:dyDescent="0.2">
      <c r="A144" s="140" t="s">
        <v>2385</v>
      </c>
      <c r="B144" s="133" t="s">
        <v>2547</v>
      </c>
      <c r="C144" s="178">
        <v>1</v>
      </c>
      <c r="D144" s="159">
        <v>0.36799999999999999</v>
      </c>
      <c r="E144" s="160"/>
      <c r="F144" s="160"/>
      <c r="G144" s="160"/>
      <c r="H144" s="160"/>
      <c r="I144" s="160"/>
      <c r="J144" s="168"/>
      <c r="K144" s="96"/>
      <c r="L144" s="96"/>
      <c r="M144" s="139"/>
    </row>
    <row r="145" spans="1:18" ht="27" customHeight="1" x14ac:dyDescent="0.2">
      <c r="A145" s="137" t="s">
        <v>159</v>
      </c>
      <c r="B145" s="133" t="s">
        <v>2548</v>
      </c>
      <c r="C145" s="178">
        <v>0</v>
      </c>
      <c r="D145" s="166">
        <v>9.7129999999999992</v>
      </c>
      <c r="E145" s="167">
        <v>0.28199999999999997</v>
      </c>
      <c r="F145" s="164">
        <v>0.16300000000000001</v>
      </c>
      <c r="G145" s="160"/>
      <c r="H145" s="160"/>
      <c r="I145" s="160"/>
      <c r="J145" s="168"/>
      <c r="K145" s="96"/>
      <c r="L145" s="96"/>
      <c r="M145" s="139"/>
      <c r="N145" s="139"/>
      <c r="O145" s="139"/>
    </row>
    <row r="146" spans="1:18" ht="27" customHeight="1" x14ac:dyDescent="0.2">
      <c r="A146" s="137" t="s">
        <v>160</v>
      </c>
      <c r="B146" s="133" t="s">
        <v>2549</v>
      </c>
      <c r="C146" s="178">
        <v>8</v>
      </c>
      <c r="D146" s="159">
        <v>-0.26500000000000001</v>
      </c>
      <c r="E146" s="160"/>
      <c r="F146" s="160"/>
      <c r="G146" s="161">
        <v>0</v>
      </c>
      <c r="H146" s="160"/>
      <c r="I146" s="160"/>
      <c r="J146" s="168"/>
      <c r="K146" s="96"/>
      <c r="L146" s="96"/>
      <c r="M146" s="139"/>
      <c r="P146" s="139"/>
    </row>
    <row r="147" spans="1:18" ht="27" customHeight="1" x14ac:dyDescent="0.2">
      <c r="A147" s="137" t="s">
        <v>161</v>
      </c>
      <c r="B147" s="133" t="s">
        <v>2550</v>
      </c>
      <c r="C147" s="178">
        <v>8</v>
      </c>
      <c r="D147" s="159">
        <v>-0.25800000000000001</v>
      </c>
      <c r="E147" s="160"/>
      <c r="F147" s="160"/>
      <c r="G147" s="161">
        <v>0</v>
      </c>
      <c r="H147" s="160"/>
      <c r="I147" s="160"/>
      <c r="J147" s="168"/>
      <c r="K147" s="96"/>
      <c r="L147" s="96"/>
      <c r="M147" s="139"/>
      <c r="P147" s="139"/>
    </row>
    <row r="148" spans="1:18" ht="27" customHeight="1" x14ac:dyDescent="0.2">
      <c r="A148" s="137" t="s">
        <v>162</v>
      </c>
      <c r="B148" s="133" t="s">
        <v>2551</v>
      </c>
      <c r="C148" s="178">
        <v>0</v>
      </c>
      <c r="D148" s="159">
        <v>-0.26500000000000001</v>
      </c>
      <c r="E148" s="160"/>
      <c r="F148" s="160"/>
      <c r="G148" s="161">
        <v>0</v>
      </c>
      <c r="H148" s="160"/>
      <c r="I148" s="159">
        <v>9.1999999999999998E-2</v>
      </c>
      <c r="J148" s="168"/>
      <c r="K148" s="96"/>
      <c r="L148" s="96"/>
      <c r="M148" s="139"/>
      <c r="P148" s="139"/>
      <c r="R148" s="139"/>
    </row>
    <row r="149" spans="1:18" ht="27" customHeight="1" x14ac:dyDescent="0.2">
      <c r="A149" s="137" t="s">
        <v>163</v>
      </c>
      <c r="B149" s="133" t="s">
        <v>2552</v>
      </c>
      <c r="C149" s="178">
        <v>0</v>
      </c>
      <c r="D149" s="162">
        <v>-2.3210000000000002</v>
      </c>
      <c r="E149" s="163">
        <v>-0.16400000000000001</v>
      </c>
      <c r="F149" s="164">
        <v>-0.01</v>
      </c>
      <c r="G149" s="161">
        <v>0</v>
      </c>
      <c r="H149" s="160"/>
      <c r="I149" s="159">
        <v>9.1999999999999998E-2</v>
      </c>
      <c r="J149" s="168"/>
      <c r="K149" s="96"/>
      <c r="L149" s="96"/>
      <c r="M149" s="139"/>
      <c r="N149" s="139"/>
      <c r="O149" s="139"/>
      <c r="P149" s="139"/>
      <c r="R149" s="139"/>
    </row>
    <row r="150" spans="1:18" ht="27" customHeight="1" x14ac:dyDescent="0.2">
      <c r="A150" s="137" t="s">
        <v>164</v>
      </c>
      <c r="B150" s="133" t="s">
        <v>2553</v>
      </c>
      <c r="C150" s="178">
        <v>0</v>
      </c>
      <c r="D150" s="159">
        <v>-0.25800000000000001</v>
      </c>
      <c r="E150" s="160"/>
      <c r="F150" s="160"/>
      <c r="G150" s="161">
        <v>0</v>
      </c>
      <c r="H150" s="160"/>
      <c r="I150" s="159">
        <v>9.4E-2</v>
      </c>
      <c r="J150" s="168"/>
      <c r="K150" s="96"/>
      <c r="L150" s="96"/>
      <c r="M150" s="139"/>
      <c r="P150" s="139"/>
      <c r="R150" s="139"/>
    </row>
    <row r="151" spans="1:18" ht="27" customHeight="1" x14ac:dyDescent="0.2">
      <c r="A151" s="137" t="s">
        <v>165</v>
      </c>
      <c r="B151" s="133" t="s">
        <v>2554</v>
      </c>
      <c r="C151" s="178">
        <v>0</v>
      </c>
      <c r="D151" s="162">
        <v>-2.2909999999999999</v>
      </c>
      <c r="E151" s="163">
        <v>-0.153</v>
      </c>
      <c r="F151" s="164">
        <v>-8.9999999999999993E-3</v>
      </c>
      <c r="G151" s="161">
        <v>0</v>
      </c>
      <c r="H151" s="160"/>
      <c r="I151" s="159">
        <v>9.4E-2</v>
      </c>
      <c r="J151" s="168"/>
      <c r="K151" s="96"/>
      <c r="L151" s="96"/>
      <c r="M151" s="139"/>
      <c r="N151" s="139"/>
      <c r="O151" s="139"/>
      <c r="P151" s="139"/>
      <c r="R151" s="139"/>
    </row>
    <row r="152" spans="1:18" ht="27" customHeight="1" x14ac:dyDescent="0.2">
      <c r="A152" s="137" t="s">
        <v>166</v>
      </c>
      <c r="B152" s="133" t="s">
        <v>2555</v>
      </c>
      <c r="C152" s="178">
        <v>0</v>
      </c>
      <c r="D152" s="159">
        <v>-0.26400000000000001</v>
      </c>
      <c r="E152" s="160"/>
      <c r="F152" s="160"/>
      <c r="G152" s="161">
        <v>18.89</v>
      </c>
      <c r="H152" s="160"/>
      <c r="I152" s="159">
        <v>0.109</v>
      </c>
      <c r="J152" s="168"/>
      <c r="K152" s="96"/>
      <c r="L152" s="96"/>
      <c r="M152" s="139"/>
      <c r="P152" s="139"/>
      <c r="R152" s="139"/>
    </row>
    <row r="153" spans="1:18" ht="27" customHeight="1" x14ac:dyDescent="0.2">
      <c r="A153" s="137" t="s">
        <v>167</v>
      </c>
      <c r="B153" s="133" t="s">
        <v>2556</v>
      </c>
      <c r="C153" s="178">
        <v>0</v>
      </c>
      <c r="D153" s="162">
        <v>-2.4489999999999998</v>
      </c>
      <c r="E153" s="163">
        <v>-0.13400000000000001</v>
      </c>
      <c r="F153" s="164">
        <v>-7.0000000000000001E-3</v>
      </c>
      <c r="G153" s="161">
        <v>18.89</v>
      </c>
      <c r="H153" s="160"/>
      <c r="I153" s="159">
        <v>0.109</v>
      </c>
      <c r="J153" s="138"/>
      <c r="K153" s="96"/>
      <c r="L153" s="96"/>
      <c r="M153" s="139"/>
      <c r="N153" s="139"/>
      <c r="O153" s="139"/>
      <c r="P153" s="139"/>
      <c r="R153" s="139"/>
    </row>
    <row r="154" spans="1:18" ht="27" customHeight="1" x14ac:dyDescent="0.2">
      <c r="A154" s="137" t="s">
        <v>168</v>
      </c>
      <c r="B154" s="133" t="s">
        <v>2557</v>
      </c>
      <c r="C154" s="178">
        <v>1</v>
      </c>
      <c r="D154" s="159">
        <v>0.20699999999999999</v>
      </c>
      <c r="E154" s="160"/>
      <c r="F154" s="160"/>
      <c r="G154" s="161">
        <v>-1.1100000000000001</v>
      </c>
      <c r="H154" s="160"/>
      <c r="I154" s="160"/>
      <c r="J154" s="168"/>
      <c r="K154" s="134"/>
      <c r="L154" s="96"/>
      <c r="M154" s="139"/>
      <c r="P154" s="139"/>
    </row>
    <row r="155" spans="1:18" ht="27" customHeight="1" x14ac:dyDescent="0.2">
      <c r="A155" s="137" t="s">
        <v>169</v>
      </c>
      <c r="B155" s="133" t="s">
        <v>2558</v>
      </c>
      <c r="C155" s="178">
        <v>2</v>
      </c>
      <c r="D155" s="159">
        <v>0.24</v>
      </c>
      <c r="E155" s="159">
        <v>4.0000000000000001E-3</v>
      </c>
      <c r="F155" s="160"/>
      <c r="G155" s="161">
        <v>-1.1100000000000001</v>
      </c>
      <c r="H155" s="160"/>
      <c r="I155" s="160"/>
      <c r="J155" s="168"/>
      <c r="K155" s="134"/>
      <c r="L155" s="96"/>
      <c r="M155" s="139"/>
      <c r="N155" s="139"/>
      <c r="P155" s="139"/>
    </row>
    <row r="156" spans="1:18" ht="27" customHeight="1" x14ac:dyDescent="0.2">
      <c r="A156" s="137" t="s">
        <v>170</v>
      </c>
      <c r="B156" s="133" t="s">
        <v>2559</v>
      </c>
      <c r="C156" s="178">
        <v>2</v>
      </c>
      <c r="D156" s="159">
        <v>4.4999999999999998E-2</v>
      </c>
      <c r="E156" s="160"/>
      <c r="F156" s="160"/>
      <c r="G156" s="160"/>
      <c r="H156" s="160"/>
      <c r="I156" s="160"/>
      <c r="J156" s="168"/>
      <c r="K156" s="96"/>
      <c r="L156" s="96"/>
      <c r="M156" s="139"/>
    </row>
    <row r="157" spans="1:18" ht="27" customHeight="1" x14ac:dyDescent="0.2">
      <c r="A157" s="137" t="s">
        <v>171</v>
      </c>
      <c r="B157" s="133" t="s">
        <v>2560</v>
      </c>
      <c r="C157" s="178">
        <v>3</v>
      </c>
      <c r="D157" s="159">
        <v>0.159</v>
      </c>
      <c r="E157" s="160"/>
      <c r="F157" s="160"/>
      <c r="G157" s="161">
        <v>0.49</v>
      </c>
      <c r="H157" s="160"/>
      <c r="I157" s="160"/>
      <c r="J157" s="168"/>
      <c r="K157" s="134"/>
      <c r="L157" s="96"/>
      <c r="M157" s="139"/>
      <c r="P157" s="139"/>
    </row>
    <row r="158" spans="1:18" ht="27" customHeight="1" x14ac:dyDescent="0.2">
      <c r="A158" s="137" t="s">
        <v>172</v>
      </c>
      <c r="B158" s="133" t="s">
        <v>2561</v>
      </c>
      <c r="C158" s="178">
        <v>4</v>
      </c>
      <c r="D158" s="159">
        <v>0.18099999999999999</v>
      </c>
      <c r="E158" s="159">
        <v>3.0000000000000001E-3</v>
      </c>
      <c r="F158" s="160"/>
      <c r="G158" s="161">
        <v>0.49</v>
      </c>
      <c r="H158" s="160"/>
      <c r="I158" s="160"/>
      <c r="J158" s="168"/>
      <c r="K158" s="134"/>
      <c r="L158" s="96"/>
      <c r="M158" s="139"/>
      <c r="N158" s="139"/>
      <c r="O158" s="139"/>
      <c r="P158" s="139"/>
    </row>
    <row r="159" spans="1:18" ht="27" customHeight="1" x14ac:dyDescent="0.2">
      <c r="A159" s="137" t="s">
        <v>173</v>
      </c>
      <c r="B159" s="133" t="s">
        <v>2562</v>
      </c>
      <c r="C159" s="178">
        <v>4</v>
      </c>
      <c r="D159" s="159">
        <v>2.4E-2</v>
      </c>
      <c r="E159" s="160"/>
      <c r="F159" s="160"/>
      <c r="G159" s="160"/>
      <c r="H159" s="160"/>
      <c r="I159" s="160"/>
      <c r="J159" s="168"/>
      <c r="K159" s="96"/>
      <c r="L159" s="96"/>
      <c r="M159" s="139"/>
    </row>
    <row r="160" spans="1:18" ht="27" customHeight="1" x14ac:dyDescent="0.2">
      <c r="A160" s="137" t="s">
        <v>174</v>
      </c>
      <c r="B160" s="133" t="s">
        <v>2563</v>
      </c>
      <c r="C160" s="178" t="s">
        <v>24</v>
      </c>
      <c r="D160" s="159">
        <v>0.17699999999999999</v>
      </c>
      <c r="E160" s="159">
        <v>3.0000000000000001E-3</v>
      </c>
      <c r="F160" s="160"/>
      <c r="G160" s="161">
        <v>2.57</v>
      </c>
      <c r="H160" s="160"/>
      <c r="I160" s="160"/>
      <c r="J160" s="168"/>
      <c r="K160" s="96"/>
      <c r="L160" s="96"/>
      <c r="M160" s="139"/>
      <c r="N160" s="139"/>
      <c r="P160" s="139"/>
    </row>
    <row r="161" spans="1:18" ht="27" customHeight="1" x14ac:dyDescent="0.2">
      <c r="A161" s="137" t="s">
        <v>175</v>
      </c>
      <c r="B161" s="133" t="s">
        <v>2564</v>
      </c>
      <c r="C161" s="178" t="s">
        <v>24</v>
      </c>
      <c r="D161" s="159">
        <v>0.18</v>
      </c>
      <c r="E161" s="159">
        <v>3.0000000000000001E-3</v>
      </c>
      <c r="F161" s="160"/>
      <c r="G161" s="161">
        <v>0.48</v>
      </c>
      <c r="H161" s="160"/>
      <c r="I161" s="160"/>
      <c r="J161" s="172"/>
      <c r="K161" s="96"/>
      <c r="L161" s="96"/>
      <c r="M161" s="139"/>
      <c r="N161" s="139"/>
      <c r="P161" s="139"/>
    </row>
    <row r="162" spans="1:18" ht="27" customHeight="1" x14ac:dyDescent="0.2">
      <c r="A162" s="137" t="s">
        <v>176</v>
      </c>
      <c r="B162" s="133" t="s">
        <v>2565</v>
      </c>
      <c r="C162" s="178" t="s">
        <v>24</v>
      </c>
      <c r="D162" s="159">
        <v>0.17899999999999999</v>
      </c>
      <c r="E162" s="159">
        <v>1E-3</v>
      </c>
      <c r="F162" s="160"/>
      <c r="G162" s="161">
        <v>35.78</v>
      </c>
      <c r="H162" s="160"/>
      <c r="I162" s="160"/>
      <c r="J162" s="172"/>
      <c r="K162" s="96"/>
      <c r="L162" s="96"/>
      <c r="M162" s="139"/>
      <c r="N162" s="139"/>
      <c r="P162" s="139"/>
    </row>
    <row r="163" spans="1:18" ht="27" customHeight="1" x14ac:dyDescent="0.2">
      <c r="A163" s="137" t="s">
        <v>177</v>
      </c>
      <c r="B163" s="133" t="s">
        <v>2566</v>
      </c>
      <c r="C163" s="178">
        <v>0</v>
      </c>
      <c r="D163" s="162">
        <v>0.94599999999999995</v>
      </c>
      <c r="E163" s="163">
        <v>3.7999999999999999E-2</v>
      </c>
      <c r="F163" s="164">
        <v>2E-3</v>
      </c>
      <c r="G163" s="161">
        <v>0.78</v>
      </c>
      <c r="H163" s="161">
        <v>0.21</v>
      </c>
      <c r="I163" s="159">
        <v>3.3000000000000002E-2</v>
      </c>
      <c r="J163" s="165">
        <f>H163</f>
        <v>0.21</v>
      </c>
      <c r="K163" s="96"/>
      <c r="L163" s="96"/>
      <c r="M163" s="139"/>
      <c r="N163" s="139"/>
      <c r="O163" s="139"/>
      <c r="P163" s="139"/>
      <c r="Q163" s="139"/>
      <c r="R163" s="139"/>
    </row>
    <row r="164" spans="1:18" ht="27" customHeight="1" x14ac:dyDescent="0.2">
      <c r="A164" s="137" t="s">
        <v>178</v>
      </c>
      <c r="B164" s="133" t="s">
        <v>2567</v>
      </c>
      <c r="C164" s="178">
        <v>0</v>
      </c>
      <c r="D164" s="162">
        <v>1.18</v>
      </c>
      <c r="E164" s="163">
        <v>3.9E-2</v>
      </c>
      <c r="F164" s="164">
        <v>2E-3</v>
      </c>
      <c r="G164" s="161">
        <v>0.81</v>
      </c>
      <c r="H164" s="161">
        <v>0.4</v>
      </c>
      <c r="I164" s="159">
        <v>3.9E-2</v>
      </c>
      <c r="J164" s="165">
        <f>H164</f>
        <v>0.4</v>
      </c>
      <c r="K164" s="96"/>
      <c r="L164" s="96"/>
      <c r="M164" s="139"/>
      <c r="N164" s="139"/>
      <c r="O164" s="139"/>
      <c r="P164" s="139"/>
      <c r="Q164" s="139"/>
      <c r="R164" s="139"/>
    </row>
    <row r="165" spans="1:18" ht="27" customHeight="1" x14ac:dyDescent="0.2">
      <c r="A165" s="137" t="s">
        <v>179</v>
      </c>
      <c r="B165" s="133" t="s">
        <v>2568</v>
      </c>
      <c r="C165" s="178">
        <v>0</v>
      </c>
      <c r="D165" s="162">
        <v>0.97199999999999998</v>
      </c>
      <c r="E165" s="163">
        <v>0.02</v>
      </c>
      <c r="F165" s="164">
        <v>1E-3</v>
      </c>
      <c r="G165" s="161">
        <v>9.23</v>
      </c>
      <c r="H165" s="161">
        <v>0.57999999999999996</v>
      </c>
      <c r="I165" s="159">
        <v>2.8000000000000001E-2</v>
      </c>
      <c r="J165" s="165">
        <f>H165</f>
        <v>0.57999999999999996</v>
      </c>
      <c r="K165" s="96"/>
      <c r="L165" s="96"/>
      <c r="M165" s="139"/>
      <c r="N165" s="139"/>
      <c r="O165" s="139"/>
      <c r="P165" s="139"/>
      <c r="Q165" s="139"/>
      <c r="R165" s="139"/>
    </row>
    <row r="166" spans="1:18" ht="27" customHeight="1" x14ac:dyDescent="0.2">
      <c r="A166" s="140" t="s">
        <v>2386</v>
      </c>
      <c r="B166" s="133" t="s">
        <v>2569</v>
      </c>
      <c r="C166" s="178">
        <v>8</v>
      </c>
      <c r="D166" s="159">
        <v>0.17</v>
      </c>
      <c r="E166" s="160"/>
      <c r="F166" s="160"/>
      <c r="G166" s="160"/>
      <c r="H166" s="160"/>
      <c r="I166" s="160"/>
      <c r="J166" s="169"/>
      <c r="K166" s="96"/>
      <c r="L166" s="96"/>
      <c r="M166" s="139"/>
    </row>
    <row r="167" spans="1:18" ht="27" customHeight="1" x14ac:dyDescent="0.2">
      <c r="A167" s="140" t="s">
        <v>2387</v>
      </c>
      <c r="B167" s="133" t="s">
        <v>2570</v>
      </c>
      <c r="C167" s="178">
        <v>1</v>
      </c>
      <c r="D167" s="159">
        <v>0.22700000000000001</v>
      </c>
      <c r="E167" s="160"/>
      <c r="F167" s="160"/>
      <c r="G167" s="160"/>
      <c r="H167" s="160"/>
      <c r="I167" s="160"/>
      <c r="J167" s="169"/>
      <c r="K167" s="96"/>
      <c r="L167" s="96"/>
      <c r="M167" s="139"/>
    </row>
    <row r="168" spans="1:18" ht="27" customHeight="1" x14ac:dyDescent="0.2">
      <c r="A168" s="140" t="s">
        <v>2388</v>
      </c>
      <c r="B168" s="133" t="s">
        <v>2571</v>
      </c>
      <c r="C168" s="178">
        <v>1</v>
      </c>
      <c r="D168" s="159">
        <v>0.375</v>
      </c>
      <c r="E168" s="160"/>
      <c r="F168" s="160"/>
      <c r="G168" s="160"/>
      <c r="H168" s="160"/>
      <c r="I168" s="160"/>
      <c r="J168" s="168"/>
      <c r="K168" s="96"/>
      <c r="L168" s="96"/>
      <c r="M168" s="139"/>
    </row>
    <row r="169" spans="1:18" ht="27" customHeight="1" x14ac:dyDescent="0.2">
      <c r="A169" s="140" t="s">
        <v>2389</v>
      </c>
      <c r="B169" s="133" t="s">
        <v>2572</v>
      </c>
      <c r="C169" s="178">
        <v>1</v>
      </c>
      <c r="D169" s="159">
        <v>0.128</v>
      </c>
      <c r="E169" s="160"/>
      <c r="F169" s="160"/>
      <c r="G169" s="160"/>
      <c r="H169" s="160"/>
      <c r="I169" s="160"/>
      <c r="J169" s="168"/>
      <c r="K169" s="96"/>
      <c r="L169" s="96"/>
      <c r="M169" s="139"/>
    </row>
    <row r="170" spans="1:18" ht="27" customHeight="1" x14ac:dyDescent="0.2">
      <c r="A170" s="137" t="s">
        <v>180</v>
      </c>
      <c r="B170" s="133" t="s">
        <v>2573</v>
      </c>
      <c r="C170" s="178">
        <v>0</v>
      </c>
      <c r="D170" s="166">
        <v>3.375</v>
      </c>
      <c r="E170" s="167">
        <v>9.8000000000000004E-2</v>
      </c>
      <c r="F170" s="164">
        <v>5.6000000000000001E-2</v>
      </c>
      <c r="G170" s="160"/>
      <c r="H170" s="160"/>
      <c r="I170" s="160"/>
      <c r="J170" s="168"/>
      <c r="K170" s="96"/>
      <c r="L170" s="96"/>
      <c r="M170" s="139"/>
      <c r="N170" s="139"/>
      <c r="O170" s="139"/>
    </row>
    <row r="171" spans="1:18" ht="27" customHeight="1" x14ac:dyDescent="0.2">
      <c r="A171" s="137" t="s">
        <v>181</v>
      </c>
      <c r="B171" s="133" t="s">
        <v>2574</v>
      </c>
      <c r="C171" s="178">
        <v>8</v>
      </c>
      <c r="D171" s="159">
        <v>-9.1999999999999998E-2</v>
      </c>
      <c r="E171" s="160"/>
      <c r="F171" s="160"/>
      <c r="G171" s="161">
        <v>0</v>
      </c>
      <c r="H171" s="160"/>
      <c r="I171" s="160"/>
      <c r="J171" s="168"/>
      <c r="K171" s="96"/>
      <c r="L171" s="96"/>
      <c r="M171" s="139"/>
      <c r="P171" s="139"/>
    </row>
    <row r="172" spans="1:18" ht="27" customHeight="1" x14ac:dyDescent="0.2">
      <c r="A172" s="137" t="s">
        <v>182</v>
      </c>
      <c r="B172" s="133" t="s">
        <v>2575</v>
      </c>
      <c r="C172" s="178">
        <v>8</v>
      </c>
      <c r="D172" s="159">
        <v>-0.09</v>
      </c>
      <c r="E172" s="160"/>
      <c r="F172" s="160"/>
      <c r="G172" s="161">
        <v>0</v>
      </c>
      <c r="H172" s="160"/>
      <c r="I172" s="160"/>
      <c r="J172" s="168"/>
      <c r="K172" s="96"/>
      <c r="L172" s="96"/>
      <c r="M172" s="139"/>
      <c r="P172" s="139"/>
    </row>
    <row r="173" spans="1:18" ht="27" customHeight="1" x14ac:dyDescent="0.2">
      <c r="A173" s="137" t="s">
        <v>183</v>
      </c>
      <c r="B173" s="133" t="s">
        <v>2576</v>
      </c>
      <c r="C173" s="178">
        <v>0</v>
      </c>
      <c r="D173" s="159">
        <v>-9.1999999999999998E-2</v>
      </c>
      <c r="E173" s="160"/>
      <c r="F173" s="160"/>
      <c r="G173" s="161">
        <v>0</v>
      </c>
      <c r="H173" s="160"/>
      <c r="I173" s="159">
        <v>3.2000000000000001E-2</v>
      </c>
      <c r="J173" s="168"/>
      <c r="K173" s="96"/>
      <c r="L173" s="96"/>
      <c r="M173" s="139"/>
      <c r="P173" s="139"/>
      <c r="R173" s="139"/>
    </row>
    <row r="174" spans="1:18" ht="27" customHeight="1" x14ac:dyDescent="0.2">
      <c r="A174" s="137" t="s">
        <v>184</v>
      </c>
      <c r="B174" s="133" t="s">
        <v>2577</v>
      </c>
      <c r="C174" s="178">
        <v>0</v>
      </c>
      <c r="D174" s="162">
        <v>-0.80700000000000005</v>
      </c>
      <c r="E174" s="163">
        <v>-5.7000000000000002E-2</v>
      </c>
      <c r="F174" s="164">
        <v>-3.0000000000000001E-3</v>
      </c>
      <c r="G174" s="161">
        <v>0</v>
      </c>
      <c r="H174" s="160"/>
      <c r="I174" s="159">
        <v>3.2000000000000001E-2</v>
      </c>
      <c r="J174" s="168"/>
      <c r="K174" s="96"/>
      <c r="L174" s="96"/>
      <c r="M174" s="139"/>
      <c r="N174" s="139"/>
      <c r="O174" s="139"/>
      <c r="P174" s="139"/>
      <c r="R174" s="139"/>
    </row>
    <row r="175" spans="1:18" ht="27" customHeight="1" x14ac:dyDescent="0.2">
      <c r="A175" s="137" t="s">
        <v>185</v>
      </c>
      <c r="B175" s="133" t="s">
        <v>2578</v>
      </c>
      <c r="C175" s="178">
        <v>0</v>
      </c>
      <c r="D175" s="159">
        <v>-0.09</v>
      </c>
      <c r="E175" s="160"/>
      <c r="F175" s="160"/>
      <c r="G175" s="161">
        <v>0</v>
      </c>
      <c r="H175" s="160"/>
      <c r="I175" s="159">
        <v>3.3000000000000002E-2</v>
      </c>
      <c r="J175" s="168"/>
      <c r="K175" s="96"/>
      <c r="L175" s="96"/>
      <c r="M175" s="139"/>
      <c r="P175" s="139"/>
      <c r="R175" s="139"/>
    </row>
    <row r="176" spans="1:18" ht="27" customHeight="1" x14ac:dyDescent="0.2">
      <c r="A176" s="137" t="s">
        <v>186</v>
      </c>
      <c r="B176" s="133" t="s">
        <v>2579</v>
      </c>
      <c r="C176" s="178">
        <v>0</v>
      </c>
      <c r="D176" s="162">
        <v>-0.79600000000000004</v>
      </c>
      <c r="E176" s="163">
        <v>-5.2999999999999999E-2</v>
      </c>
      <c r="F176" s="164">
        <v>-3.0000000000000001E-3</v>
      </c>
      <c r="G176" s="161">
        <v>0</v>
      </c>
      <c r="H176" s="160"/>
      <c r="I176" s="159">
        <v>3.3000000000000002E-2</v>
      </c>
      <c r="J176" s="168"/>
      <c r="K176" s="96"/>
      <c r="L176" s="96"/>
      <c r="M176" s="139"/>
      <c r="N176" s="139"/>
      <c r="O176" s="139"/>
      <c r="P176" s="139"/>
      <c r="R176" s="139"/>
    </row>
    <row r="177" spans="1:18" ht="27" customHeight="1" x14ac:dyDescent="0.2">
      <c r="A177" s="137" t="s">
        <v>187</v>
      </c>
      <c r="B177" s="133" t="s">
        <v>2580</v>
      </c>
      <c r="C177" s="178">
        <v>0</v>
      </c>
      <c r="D177" s="159">
        <v>-9.1999999999999998E-2</v>
      </c>
      <c r="E177" s="160"/>
      <c r="F177" s="160"/>
      <c r="G177" s="161">
        <v>6.56</v>
      </c>
      <c r="H177" s="160"/>
      <c r="I177" s="159">
        <v>3.7999999999999999E-2</v>
      </c>
      <c r="J177" s="168"/>
      <c r="K177" s="96"/>
      <c r="L177" s="96"/>
      <c r="M177" s="139"/>
      <c r="P177" s="139"/>
      <c r="R177" s="139"/>
    </row>
    <row r="178" spans="1:18" ht="27" customHeight="1" x14ac:dyDescent="0.2">
      <c r="A178" s="137" t="s">
        <v>188</v>
      </c>
      <c r="B178" s="133" t="s">
        <v>2581</v>
      </c>
      <c r="C178" s="178">
        <v>0</v>
      </c>
      <c r="D178" s="162">
        <v>-0.85099999999999998</v>
      </c>
      <c r="E178" s="163">
        <v>-4.5999999999999999E-2</v>
      </c>
      <c r="F178" s="164">
        <v>-2E-3</v>
      </c>
      <c r="G178" s="161">
        <v>6.56</v>
      </c>
      <c r="H178" s="160"/>
      <c r="I178" s="159">
        <v>3.7999999999999999E-2</v>
      </c>
      <c r="J178" s="138"/>
      <c r="K178" s="96"/>
      <c r="L178" s="96"/>
      <c r="M178" s="139"/>
      <c r="N178" s="139"/>
      <c r="O178" s="139"/>
      <c r="P178" s="139"/>
      <c r="R178" s="139"/>
    </row>
    <row r="179" spans="1:18" ht="14.25" customHeight="1" x14ac:dyDescent="0.2"/>
  </sheetData>
  <mergeCells count="15">
    <mergeCell ref="F7:G7"/>
    <mergeCell ref="A2:J2"/>
    <mergeCell ref="A4:D4"/>
    <mergeCell ref="F4:J4"/>
    <mergeCell ref="F5:G5"/>
    <mergeCell ref="F6:G6"/>
    <mergeCell ref="F11:G11"/>
    <mergeCell ref="H11:J11"/>
    <mergeCell ref="A53:J53"/>
    <mergeCell ref="B8:D8"/>
    <mergeCell ref="F8:G8"/>
    <mergeCell ref="F9:G9"/>
    <mergeCell ref="H9:J9"/>
    <mergeCell ref="B10:D10"/>
    <mergeCell ref="F10:G10"/>
  </mergeCells>
  <hyperlinks>
    <hyperlink ref="A1" location="Overview!A1" display="Back to Overview"/>
  </hyperlinks>
  <pageMargins left="0.39370078740157483" right="0.35433070866141736" top="0.86614173228346458" bottom="0.74803149606299213" header="0.27559055118110237" footer="0.31496062992125984"/>
  <pageSetup paperSize="9" scale="67" fitToHeight="0" orientation="landscape" r:id="rId1"/>
  <headerFooter scaleWithDoc="0">
    <oddHeader>&amp;L&amp;"Arial,Bold"Annex 4&amp;"Arial,Regular" - Charges applied to LDNOs with HV/LV end users</oddHeader>
    <firstFooter>&amp;C&amp;P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614"/>
  <sheetViews>
    <sheetView zoomScale="80" zoomScaleNormal="80" workbookViewId="0">
      <selection activeCell="A11" sqref="A11:F19"/>
    </sheetView>
  </sheetViews>
  <sheetFormatPr defaultRowHeight="12.75" x14ac:dyDescent="0.2"/>
  <cols>
    <col min="1" max="6" width="24" customWidth="1"/>
  </cols>
  <sheetData>
    <row r="1" spans="1:55" s="1" customFormat="1" ht="27.75" customHeight="1" x14ac:dyDescent="0.2">
      <c r="A1" s="9" t="s">
        <v>81</v>
      </c>
      <c r="B1" s="2"/>
      <c r="D1" s="2"/>
      <c r="E1" s="2"/>
      <c r="F1" s="155"/>
      <c r="G1" s="156"/>
      <c r="H1" s="92"/>
      <c r="I1" s="92"/>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c r="BA1" s="93"/>
      <c r="BB1" s="93"/>
      <c r="BC1" s="93"/>
    </row>
    <row r="2" spans="1:55" ht="47.25" customHeight="1" x14ac:dyDescent="0.2">
      <c r="A2" s="186" t="str">
        <f>Overview!B4&amp; " - Effective from "&amp;Overview!D4&amp;" - "&amp;Overview!E4&amp;" LLF Time Periods"</f>
        <v>The Electricity Network Company - Effective from April 2014 - FINAL LLF Time Periods</v>
      </c>
      <c r="B2" s="186"/>
      <c r="C2" s="186"/>
      <c r="D2" s="186"/>
      <c r="E2" s="186"/>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row>
    <row r="3" spans="1:55" ht="19.5" customHeight="1" x14ac:dyDescent="0.2">
      <c r="A3" s="224" t="s">
        <v>2339</v>
      </c>
      <c r="B3" s="18" t="s">
        <v>2390</v>
      </c>
      <c r="C3" s="18" t="s">
        <v>2391</v>
      </c>
      <c r="D3" s="18" t="s">
        <v>2392</v>
      </c>
      <c r="E3" s="18" t="s">
        <v>2393</v>
      </c>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row>
    <row r="4" spans="1:55" ht="19.5" customHeight="1" x14ac:dyDescent="0.2">
      <c r="A4" s="225"/>
      <c r="B4" s="18" t="s">
        <v>2394</v>
      </c>
      <c r="C4" s="18" t="s">
        <v>2395</v>
      </c>
      <c r="D4" s="18" t="s">
        <v>2396</v>
      </c>
      <c r="E4" s="18" t="s">
        <v>2397</v>
      </c>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row>
    <row r="5" spans="1:55" ht="39.75" customHeight="1" x14ac:dyDescent="0.2">
      <c r="A5" s="145" t="s">
        <v>2398</v>
      </c>
      <c r="B5" s="89"/>
      <c r="C5" s="89"/>
      <c r="D5" s="86" t="s">
        <v>2399</v>
      </c>
      <c r="E5" s="86" t="s">
        <v>2400</v>
      </c>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row>
    <row r="6" spans="1:55" ht="38.25" customHeight="1" x14ac:dyDescent="0.2">
      <c r="A6" s="145" t="s">
        <v>2401</v>
      </c>
      <c r="B6" s="86" t="s">
        <v>2402</v>
      </c>
      <c r="C6" s="146" t="s">
        <v>2403</v>
      </c>
      <c r="D6" s="86" t="s">
        <v>2399</v>
      </c>
      <c r="E6" s="86" t="s">
        <v>2404</v>
      </c>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row>
    <row r="7" spans="1:55" ht="39" customHeight="1" x14ac:dyDescent="0.2">
      <c r="A7" s="145" t="s">
        <v>2405</v>
      </c>
      <c r="B7" s="89"/>
      <c r="C7" s="89"/>
      <c r="D7" s="86" t="s">
        <v>2399</v>
      </c>
      <c r="E7" s="86" t="s">
        <v>2400</v>
      </c>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row>
    <row r="8" spans="1:55" ht="25.5" customHeight="1" x14ac:dyDescent="0.2">
      <c r="A8" s="147" t="s">
        <v>2355</v>
      </c>
      <c r="B8" s="226" t="s">
        <v>2356</v>
      </c>
      <c r="C8" s="227"/>
      <c r="D8" s="227"/>
      <c r="E8" s="228"/>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row>
    <row r="9" spans="1:55" s="8" customFormat="1" x14ac:dyDescent="0.2">
      <c r="A9" s="151"/>
      <c r="B9" s="152"/>
      <c r="C9" s="152"/>
      <c r="D9" s="152"/>
      <c r="E9" s="152"/>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53"/>
      <c r="AZ9" s="153"/>
      <c r="BA9" s="153"/>
      <c r="BB9" s="153"/>
      <c r="BC9" s="153"/>
    </row>
    <row r="10" spans="1:55" x14ac:dyDescent="0.2">
      <c r="A10" s="154"/>
      <c r="B10" s="152"/>
      <c r="C10" s="152"/>
      <c r="D10" s="152"/>
      <c r="E10" s="15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row>
    <row r="11" spans="1:55" ht="21.95" customHeight="1" x14ac:dyDescent="0.2">
      <c r="A11" s="189" t="s">
        <v>2406</v>
      </c>
      <c r="B11" s="229"/>
      <c r="C11" s="229"/>
      <c r="D11" s="229"/>
      <c r="E11" s="229"/>
      <c r="F11" s="190"/>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row>
    <row r="12" spans="1:55" ht="21.95" customHeight="1" x14ac:dyDescent="0.2">
      <c r="A12" s="189" t="s">
        <v>2407</v>
      </c>
      <c r="B12" s="229"/>
      <c r="C12" s="229"/>
      <c r="D12" s="229"/>
      <c r="E12" s="229"/>
      <c r="F12" s="190"/>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row>
    <row r="13" spans="1:55" ht="21.95" customHeight="1" x14ac:dyDescent="0.2">
      <c r="A13" s="18" t="s">
        <v>2408</v>
      </c>
      <c r="B13" s="18" t="s">
        <v>2390</v>
      </c>
      <c r="C13" s="18" t="s">
        <v>2391</v>
      </c>
      <c r="D13" s="18" t="s">
        <v>2392</v>
      </c>
      <c r="E13" s="18" t="s">
        <v>2393</v>
      </c>
      <c r="F13" s="18" t="s">
        <v>2409</v>
      </c>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row>
    <row r="14" spans="1:55" ht="58.5" customHeight="1" x14ac:dyDescent="0.2">
      <c r="A14" s="148" t="s">
        <v>2410</v>
      </c>
      <c r="B14" s="149">
        <v>1.095</v>
      </c>
      <c r="C14" s="149">
        <v>1.0840000000000001</v>
      </c>
      <c r="D14" s="149">
        <v>1.0569999999999999</v>
      </c>
      <c r="E14" s="149">
        <v>1.07</v>
      </c>
      <c r="F14" s="150" t="s">
        <v>2583</v>
      </c>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row>
    <row r="15" spans="1:55" ht="23.25" customHeight="1" x14ac:dyDescent="0.2">
      <c r="A15" s="148" t="s">
        <v>2411</v>
      </c>
      <c r="B15" s="149">
        <v>1.056</v>
      </c>
      <c r="C15" s="149">
        <v>1.0509999999999999</v>
      </c>
      <c r="D15" s="149">
        <v>1.036</v>
      </c>
      <c r="E15" s="149">
        <v>1.0429999999999999</v>
      </c>
      <c r="F15" s="150" t="s">
        <v>2584</v>
      </c>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row>
    <row r="16" spans="1:55" ht="45" customHeight="1" x14ac:dyDescent="0.2">
      <c r="A16" s="148" t="s">
        <v>2412</v>
      </c>
      <c r="B16" s="149">
        <v>1.0449999999999999</v>
      </c>
      <c r="C16" s="149">
        <v>1.042</v>
      </c>
      <c r="D16" s="149">
        <v>1.03</v>
      </c>
      <c r="E16" s="149">
        <v>1.0349999999999999</v>
      </c>
      <c r="F16" s="150" t="s">
        <v>2585</v>
      </c>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row>
    <row r="17" spans="1:55" x14ac:dyDescent="0.2">
      <c r="A17" s="148" t="s">
        <v>2413</v>
      </c>
      <c r="B17" s="149">
        <v>1.028</v>
      </c>
      <c r="C17" s="149">
        <v>1.026</v>
      </c>
      <c r="D17" s="149">
        <v>1.02</v>
      </c>
      <c r="E17" s="149">
        <v>1.0229999999999999</v>
      </c>
      <c r="F17" s="150"/>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row>
    <row r="18" spans="1:55" x14ac:dyDescent="0.2">
      <c r="A18" s="148" t="s">
        <v>2414</v>
      </c>
      <c r="B18" s="149">
        <v>1.006</v>
      </c>
      <c r="C18" s="149">
        <v>1.0049999999999999</v>
      </c>
      <c r="D18" s="149">
        <v>1.0029999999999999</v>
      </c>
      <c r="E18" s="149">
        <v>1.004</v>
      </c>
      <c r="F18" s="150">
        <v>414</v>
      </c>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row>
    <row r="19" spans="1:55" x14ac:dyDescent="0.2">
      <c r="A19" s="148" t="s">
        <v>2415</v>
      </c>
      <c r="B19" s="149">
        <v>1.0014013729951097</v>
      </c>
      <c r="C19" s="149">
        <v>1.0013072900173519</v>
      </c>
      <c r="D19" s="149">
        <v>1.0006865647265006</v>
      </c>
      <c r="E19" s="149">
        <v>1.0010422698101282</v>
      </c>
      <c r="F19" s="150"/>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92"/>
    </row>
    <row r="20" spans="1:55" x14ac:dyDescent="0.2">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row>
    <row r="21" spans="1:55" x14ac:dyDescent="0.2">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c r="BB21" s="92"/>
      <c r="BC21" s="92"/>
    </row>
    <row r="22" spans="1:55" x14ac:dyDescent="0.2">
      <c r="A22" s="92"/>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92"/>
    </row>
    <row r="23" spans="1:55" x14ac:dyDescent="0.2">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92"/>
    </row>
    <row r="24" spans="1:55" x14ac:dyDescent="0.2">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92"/>
    </row>
    <row r="25" spans="1:55" x14ac:dyDescent="0.2">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c r="BC25" s="92"/>
    </row>
    <row r="26" spans="1:55" x14ac:dyDescent="0.2">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c r="BB26" s="92"/>
      <c r="BC26" s="92"/>
    </row>
    <row r="27" spans="1:55" x14ac:dyDescent="0.2">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c r="BC27" s="92"/>
    </row>
    <row r="28" spans="1:55" x14ac:dyDescent="0.2">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row>
    <row r="29" spans="1:55" x14ac:dyDescent="0.2">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row>
    <row r="30" spans="1:55" x14ac:dyDescent="0.2">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row>
    <row r="31" spans="1:55" x14ac:dyDescent="0.2">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row>
    <row r="32" spans="1:55" x14ac:dyDescent="0.2">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2"/>
      <c r="BC32" s="92"/>
    </row>
    <row r="33" spans="1:55" x14ac:dyDescent="0.2">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c r="BC33" s="92"/>
    </row>
    <row r="34" spans="1:55" x14ac:dyDescent="0.2">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c r="BC34" s="92"/>
    </row>
    <row r="35" spans="1:55" x14ac:dyDescent="0.2">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row>
    <row r="36" spans="1:55" x14ac:dyDescent="0.2">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c r="BC36" s="92"/>
    </row>
    <row r="37" spans="1:55" x14ac:dyDescent="0.2">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row>
    <row r="38" spans="1:55" x14ac:dyDescent="0.2">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row>
    <row r="39" spans="1:55" x14ac:dyDescent="0.2">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row>
    <row r="40" spans="1:55" x14ac:dyDescent="0.2">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row>
    <row r="41" spans="1:55" x14ac:dyDescent="0.2">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row>
    <row r="42" spans="1:55" x14ac:dyDescent="0.2">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row>
    <row r="43" spans="1:55" x14ac:dyDescent="0.2">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row>
    <row r="44" spans="1:55" x14ac:dyDescent="0.2">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row>
    <row r="45" spans="1:55" x14ac:dyDescent="0.2">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row>
    <row r="46" spans="1:55" x14ac:dyDescent="0.2">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c r="BC46" s="92"/>
    </row>
    <row r="47" spans="1:55" x14ac:dyDescent="0.2">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c r="BB47" s="92"/>
      <c r="BC47" s="92"/>
    </row>
    <row r="48" spans="1:55" x14ac:dyDescent="0.2">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c r="BC48" s="92"/>
    </row>
    <row r="49" spans="1:55" x14ac:dyDescent="0.2">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c r="BA49" s="92"/>
      <c r="BB49" s="92"/>
      <c r="BC49" s="92"/>
    </row>
    <row r="50" spans="1:55" x14ac:dyDescent="0.2">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c r="BB50" s="92"/>
      <c r="BC50" s="92"/>
    </row>
    <row r="51" spans="1:55" x14ac:dyDescent="0.2">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c r="BC51" s="92"/>
    </row>
    <row r="52" spans="1:55" x14ac:dyDescent="0.2">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c r="BC52" s="92"/>
    </row>
    <row r="53" spans="1:55" x14ac:dyDescent="0.2">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c r="BC53" s="92"/>
    </row>
    <row r="54" spans="1:55" x14ac:dyDescent="0.2">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c r="BC54" s="92"/>
    </row>
    <row r="55" spans="1:55" x14ac:dyDescent="0.2">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row>
    <row r="56" spans="1:55" x14ac:dyDescent="0.2">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c r="BC56" s="92"/>
    </row>
    <row r="57" spans="1:55" x14ac:dyDescent="0.2">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c r="BC57" s="92"/>
    </row>
    <row r="58" spans="1:55" x14ac:dyDescent="0.2">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c r="BC58" s="92"/>
    </row>
    <row r="59" spans="1:55" x14ac:dyDescent="0.2">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c r="BC59" s="92"/>
    </row>
    <row r="60" spans="1:55" x14ac:dyDescent="0.2">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c r="BB60" s="92"/>
      <c r="BC60" s="92"/>
    </row>
    <row r="61" spans="1:55" x14ac:dyDescent="0.2">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B61" s="92"/>
      <c r="BC61" s="92"/>
    </row>
    <row r="62" spans="1:55" x14ac:dyDescent="0.2">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c r="BC62" s="92"/>
    </row>
    <row r="63" spans="1:55" x14ac:dyDescent="0.2">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c r="BA63" s="92"/>
      <c r="BB63" s="92"/>
      <c r="BC63" s="92"/>
    </row>
    <row r="64" spans="1:55" x14ac:dyDescent="0.2">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row>
    <row r="65" spans="1:55" x14ac:dyDescent="0.2">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row>
    <row r="66" spans="1:55" x14ac:dyDescent="0.2">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row>
    <row r="67" spans="1:55" x14ac:dyDescent="0.2">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c r="BB67" s="92"/>
      <c r="BC67" s="92"/>
    </row>
    <row r="68" spans="1:55" x14ac:dyDescent="0.2">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2"/>
      <c r="AY68" s="92"/>
      <c r="AZ68" s="92"/>
      <c r="BA68" s="92"/>
      <c r="BB68" s="92"/>
      <c r="BC68" s="92"/>
    </row>
    <row r="69" spans="1:55" x14ac:dyDescent="0.2">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c r="BA69" s="92"/>
      <c r="BB69" s="92"/>
      <c r="BC69" s="92"/>
    </row>
    <row r="70" spans="1:55" x14ac:dyDescent="0.2">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c r="BA70" s="92"/>
      <c r="BB70" s="92"/>
      <c r="BC70" s="92"/>
    </row>
    <row r="71" spans="1:55" x14ac:dyDescent="0.2">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c r="BA71" s="92"/>
      <c r="BB71" s="92"/>
      <c r="BC71" s="92"/>
    </row>
    <row r="72" spans="1:55" x14ac:dyDescent="0.2">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c r="BA72" s="92"/>
      <c r="BB72" s="92"/>
      <c r="BC72" s="92"/>
    </row>
    <row r="73" spans="1:55" x14ac:dyDescent="0.2">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c r="BA73" s="92"/>
      <c r="BB73" s="92"/>
      <c r="BC73" s="92"/>
    </row>
    <row r="74" spans="1:55" x14ac:dyDescent="0.2">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c r="BB74" s="92"/>
      <c r="BC74" s="92"/>
    </row>
    <row r="75" spans="1:55" x14ac:dyDescent="0.2">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c r="BB75" s="92"/>
      <c r="BC75" s="92"/>
    </row>
    <row r="76" spans="1:55" x14ac:dyDescent="0.2">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c r="BB76" s="92"/>
      <c r="BC76" s="92"/>
    </row>
    <row r="77" spans="1:55" x14ac:dyDescent="0.2">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c r="BB77" s="92"/>
      <c r="BC77" s="92"/>
    </row>
    <row r="78" spans="1:55" x14ac:dyDescent="0.2">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c r="BC78" s="92"/>
    </row>
    <row r="79" spans="1:55" x14ac:dyDescent="0.2">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2"/>
      <c r="AV79" s="92"/>
      <c r="AW79" s="92"/>
      <c r="AX79" s="92"/>
      <c r="AY79" s="92"/>
      <c r="AZ79" s="92"/>
      <c r="BA79" s="92"/>
      <c r="BB79" s="92"/>
      <c r="BC79" s="92"/>
    </row>
    <row r="80" spans="1:55" x14ac:dyDescent="0.2">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c r="AR80" s="92"/>
      <c r="AS80" s="92"/>
      <c r="AT80" s="92"/>
      <c r="AU80" s="92"/>
      <c r="AV80" s="92"/>
      <c r="AW80" s="92"/>
      <c r="AX80" s="92"/>
      <c r="AY80" s="92"/>
      <c r="AZ80" s="92"/>
      <c r="BA80" s="92"/>
      <c r="BB80" s="92"/>
      <c r="BC80" s="92"/>
    </row>
    <row r="81" spans="1:55" x14ac:dyDescent="0.2">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c r="BB81" s="92"/>
      <c r="BC81" s="92"/>
    </row>
    <row r="82" spans="1:55" x14ac:dyDescent="0.2">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c r="BB82" s="92"/>
      <c r="BC82" s="92"/>
    </row>
    <row r="83" spans="1:55" x14ac:dyDescent="0.2">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c r="BA83" s="92"/>
      <c r="BB83" s="92"/>
      <c r="BC83" s="92"/>
    </row>
    <row r="84" spans="1:55" x14ac:dyDescent="0.2">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c r="BB84" s="92"/>
      <c r="BC84" s="92"/>
    </row>
    <row r="85" spans="1:55" x14ac:dyDescent="0.2">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c r="AX85" s="92"/>
      <c r="AY85" s="92"/>
      <c r="AZ85" s="92"/>
      <c r="BA85" s="92"/>
      <c r="BB85" s="92"/>
      <c r="BC85" s="92"/>
    </row>
    <row r="86" spans="1:55" x14ac:dyDescent="0.2">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c r="AX86" s="92"/>
      <c r="AY86" s="92"/>
      <c r="AZ86" s="92"/>
      <c r="BA86" s="92"/>
      <c r="BB86" s="92"/>
      <c r="BC86" s="92"/>
    </row>
    <row r="87" spans="1:55" x14ac:dyDescent="0.2">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c r="AX87" s="92"/>
      <c r="AY87" s="92"/>
      <c r="AZ87" s="92"/>
      <c r="BA87" s="92"/>
      <c r="BB87" s="92"/>
      <c r="BC87" s="92"/>
    </row>
    <row r="88" spans="1:55" x14ac:dyDescent="0.2">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c r="BA88" s="92"/>
      <c r="BB88" s="92"/>
      <c r="BC88" s="92"/>
    </row>
    <row r="89" spans="1:55" x14ac:dyDescent="0.2">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c r="AX89" s="92"/>
      <c r="AY89" s="92"/>
      <c r="AZ89" s="92"/>
      <c r="BA89" s="92"/>
      <c r="BB89" s="92"/>
      <c r="BC89" s="92"/>
    </row>
    <row r="90" spans="1:55" x14ac:dyDescent="0.2">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c r="BA90" s="92"/>
      <c r="BB90" s="92"/>
      <c r="BC90" s="92"/>
    </row>
    <row r="91" spans="1:55" x14ac:dyDescent="0.2">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row>
    <row r="92" spans="1:55" x14ac:dyDescent="0.2">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c r="AX92" s="92"/>
      <c r="AY92" s="92"/>
      <c r="AZ92" s="92"/>
      <c r="BA92" s="92"/>
      <c r="BB92" s="92"/>
      <c r="BC92" s="92"/>
    </row>
    <row r="93" spans="1:55" x14ac:dyDescent="0.2">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c r="AQ93" s="92"/>
      <c r="AR93" s="92"/>
      <c r="AS93" s="92"/>
      <c r="AT93" s="92"/>
      <c r="AU93" s="92"/>
      <c r="AV93" s="92"/>
      <c r="AW93" s="92"/>
      <c r="AX93" s="92"/>
      <c r="AY93" s="92"/>
      <c r="AZ93" s="92"/>
      <c r="BA93" s="92"/>
      <c r="BB93" s="92"/>
      <c r="BC93" s="92"/>
    </row>
    <row r="94" spans="1:55" x14ac:dyDescent="0.2">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c r="AQ94" s="92"/>
      <c r="AR94" s="92"/>
      <c r="AS94" s="92"/>
      <c r="AT94" s="92"/>
      <c r="AU94" s="92"/>
      <c r="AV94" s="92"/>
      <c r="AW94" s="92"/>
      <c r="AX94" s="92"/>
      <c r="AY94" s="92"/>
      <c r="AZ94" s="92"/>
      <c r="BA94" s="92"/>
      <c r="BB94" s="92"/>
      <c r="BC94" s="92"/>
    </row>
    <row r="95" spans="1:55" x14ac:dyDescent="0.2">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c r="AQ95" s="92"/>
      <c r="AR95" s="92"/>
      <c r="AS95" s="92"/>
      <c r="AT95" s="92"/>
      <c r="AU95" s="92"/>
      <c r="AV95" s="92"/>
      <c r="AW95" s="92"/>
      <c r="AX95" s="92"/>
      <c r="AY95" s="92"/>
      <c r="AZ95" s="92"/>
      <c r="BA95" s="92"/>
      <c r="BB95" s="92"/>
      <c r="BC95" s="92"/>
    </row>
    <row r="96" spans="1:55" x14ac:dyDescent="0.2">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c r="AX96" s="92"/>
      <c r="AY96" s="92"/>
      <c r="AZ96" s="92"/>
      <c r="BA96" s="92"/>
      <c r="BB96" s="92"/>
      <c r="BC96" s="92"/>
    </row>
    <row r="97" spans="1:55" x14ac:dyDescent="0.2">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c r="AG97" s="92"/>
      <c r="AH97" s="92"/>
      <c r="AI97" s="92"/>
      <c r="AJ97" s="92"/>
      <c r="AK97" s="92"/>
      <c r="AL97" s="92"/>
      <c r="AM97" s="92"/>
      <c r="AN97" s="92"/>
      <c r="AO97" s="92"/>
      <c r="AP97" s="92"/>
      <c r="AQ97" s="92"/>
      <c r="AR97" s="92"/>
      <c r="AS97" s="92"/>
      <c r="AT97" s="92"/>
      <c r="AU97" s="92"/>
      <c r="AV97" s="92"/>
      <c r="AW97" s="92"/>
      <c r="AX97" s="92"/>
      <c r="AY97" s="92"/>
      <c r="AZ97" s="92"/>
      <c r="BA97" s="92"/>
      <c r="BB97" s="92"/>
      <c r="BC97" s="92"/>
    </row>
    <row r="98" spans="1:55" x14ac:dyDescent="0.2">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c r="AG98" s="92"/>
      <c r="AH98" s="92"/>
      <c r="AI98" s="92"/>
      <c r="AJ98" s="92"/>
      <c r="AK98" s="92"/>
      <c r="AL98" s="92"/>
      <c r="AM98" s="92"/>
      <c r="AN98" s="92"/>
      <c r="AO98" s="92"/>
      <c r="AP98" s="92"/>
      <c r="AQ98" s="92"/>
      <c r="AR98" s="92"/>
      <c r="AS98" s="92"/>
      <c r="AT98" s="92"/>
      <c r="AU98" s="92"/>
      <c r="AV98" s="92"/>
      <c r="AW98" s="92"/>
      <c r="AX98" s="92"/>
      <c r="AY98" s="92"/>
      <c r="AZ98" s="92"/>
      <c r="BA98" s="92"/>
      <c r="BB98" s="92"/>
      <c r="BC98" s="92"/>
    </row>
    <row r="99" spans="1:55" x14ac:dyDescent="0.2">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c r="AX99" s="92"/>
      <c r="AY99" s="92"/>
      <c r="AZ99" s="92"/>
      <c r="BA99" s="92"/>
      <c r="BB99" s="92"/>
      <c r="BC99" s="92"/>
    </row>
    <row r="100" spans="1:55" x14ac:dyDescent="0.2">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c r="AX100" s="92"/>
      <c r="AY100" s="92"/>
      <c r="AZ100" s="92"/>
      <c r="BA100" s="92"/>
      <c r="BB100" s="92"/>
      <c r="BC100" s="92"/>
    </row>
    <row r="101" spans="1:55" x14ac:dyDescent="0.2">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2"/>
      <c r="AP101" s="92"/>
      <c r="AQ101" s="92"/>
      <c r="AR101" s="92"/>
      <c r="AS101" s="92"/>
      <c r="AT101" s="92"/>
      <c r="AU101" s="92"/>
      <c r="AV101" s="92"/>
      <c r="AW101" s="92"/>
      <c r="AX101" s="92"/>
      <c r="AY101" s="92"/>
      <c r="AZ101" s="92"/>
      <c r="BA101" s="92"/>
      <c r="BB101" s="92"/>
      <c r="BC101" s="92"/>
    </row>
    <row r="102" spans="1:55" x14ac:dyDescent="0.2">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2"/>
      <c r="AI102" s="92"/>
      <c r="AJ102" s="92"/>
      <c r="AK102" s="92"/>
      <c r="AL102" s="92"/>
      <c r="AM102" s="92"/>
      <c r="AN102" s="92"/>
      <c r="AO102" s="92"/>
      <c r="AP102" s="92"/>
      <c r="AQ102" s="92"/>
      <c r="AR102" s="92"/>
      <c r="AS102" s="92"/>
      <c r="AT102" s="92"/>
      <c r="AU102" s="92"/>
      <c r="AV102" s="92"/>
      <c r="AW102" s="92"/>
      <c r="AX102" s="92"/>
      <c r="AY102" s="92"/>
      <c r="AZ102" s="92"/>
      <c r="BA102" s="92"/>
      <c r="BB102" s="92"/>
      <c r="BC102" s="92"/>
    </row>
    <row r="103" spans="1:55" x14ac:dyDescent="0.2">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92"/>
      <c r="AM103" s="92"/>
      <c r="AN103" s="92"/>
      <c r="AO103" s="92"/>
      <c r="AP103" s="92"/>
      <c r="AQ103" s="92"/>
      <c r="AR103" s="92"/>
      <c r="AS103" s="92"/>
      <c r="AT103" s="92"/>
      <c r="AU103" s="92"/>
      <c r="AV103" s="92"/>
      <c r="AW103" s="92"/>
      <c r="AX103" s="92"/>
      <c r="AY103" s="92"/>
      <c r="AZ103" s="92"/>
      <c r="BA103" s="92"/>
      <c r="BB103" s="92"/>
      <c r="BC103" s="92"/>
    </row>
    <row r="104" spans="1:55" x14ac:dyDescent="0.2">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2"/>
      <c r="AK104" s="92"/>
      <c r="AL104" s="92"/>
      <c r="AM104" s="92"/>
      <c r="AN104" s="92"/>
      <c r="AO104" s="92"/>
      <c r="AP104" s="92"/>
      <c r="AQ104" s="92"/>
      <c r="AR104" s="92"/>
      <c r="AS104" s="92"/>
      <c r="AT104" s="92"/>
      <c r="AU104" s="92"/>
      <c r="AV104" s="92"/>
      <c r="AW104" s="92"/>
      <c r="AX104" s="92"/>
      <c r="AY104" s="92"/>
      <c r="AZ104" s="92"/>
      <c r="BA104" s="92"/>
      <c r="BB104" s="92"/>
      <c r="BC104" s="92"/>
    </row>
    <row r="105" spans="1:55" x14ac:dyDescent="0.2">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c r="BA105" s="92"/>
      <c r="BB105" s="92"/>
      <c r="BC105" s="92"/>
    </row>
    <row r="106" spans="1:55" x14ac:dyDescent="0.2">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c r="AG106" s="92"/>
      <c r="AH106" s="92"/>
      <c r="AI106" s="92"/>
      <c r="AJ106" s="92"/>
      <c r="AK106" s="92"/>
      <c r="AL106" s="92"/>
      <c r="AM106" s="92"/>
      <c r="AN106" s="92"/>
      <c r="AO106" s="92"/>
      <c r="AP106" s="92"/>
      <c r="AQ106" s="92"/>
      <c r="AR106" s="92"/>
      <c r="AS106" s="92"/>
      <c r="AT106" s="92"/>
      <c r="AU106" s="92"/>
      <c r="AV106" s="92"/>
      <c r="AW106" s="92"/>
      <c r="AX106" s="92"/>
      <c r="AY106" s="92"/>
      <c r="AZ106" s="92"/>
      <c r="BA106" s="92"/>
      <c r="BB106" s="92"/>
      <c r="BC106" s="92"/>
    </row>
    <row r="107" spans="1:55" x14ac:dyDescent="0.2">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2"/>
      <c r="AK107" s="92"/>
      <c r="AL107" s="92"/>
      <c r="AM107" s="92"/>
      <c r="AN107" s="92"/>
      <c r="AO107" s="92"/>
      <c r="AP107" s="92"/>
      <c r="AQ107" s="92"/>
      <c r="AR107" s="92"/>
      <c r="AS107" s="92"/>
      <c r="AT107" s="92"/>
      <c r="AU107" s="92"/>
      <c r="AV107" s="92"/>
      <c r="AW107" s="92"/>
      <c r="AX107" s="92"/>
      <c r="AY107" s="92"/>
      <c r="AZ107" s="92"/>
      <c r="BA107" s="92"/>
      <c r="BB107" s="92"/>
      <c r="BC107" s="92"/>
    </row>
    <row r="108" spans="1:55" x14ac:dyDescent="0.2">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2"/>
      <c r="AK108" s="92"/>
      <c r="AL108" s="92"/>
      <c r="AM108" s="92"/>
      <c r="AN108" s="92"/>
      <c r="AO108" s="92"/>
      <c r="AP108" s="92"/>
      <c r="AQ108" s="92"/>
      <c r="AR108" s="92"/>
      <c r="AS108" s="92"/>
      <c r="AT108" s="92"/>
      <c r="AU108" s="92"/>
      <c r="AV108" s="92"/>
      <c r="AW108" s="92"/>
      <c r="AX108" s="92"/>
      <c r="AY108" s="92"/>
      <c r="AZ108" s="92"/>
      <c r="BA108" s="92"/>
      <c r="BB108" s="92"/>
      <c r="BC108" s="92"/>
    </row>
    <row r="109" spans="1:55" x14ac:dyDescent="0.2">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2"/>
      <c r="AK109" s="92"/>
      <c r="AL109" s="92"/>
      <c r="AM109" s="92"/>
      <c r="AN109" s="92"/>
      <c r="AO109" s="92"/>
      <c r="AP109" s="92"/>
      <c r="AQ109" s="92"/>
      <c r="AR109" s="92"/>
      <c r="AS109" s="92"/>
      <c r="AT109" s="92"/>
      <c r="AU109" s="92"/>
      <c r="AV109" s="92"/>
      <c r="AW109" s="92"/>
      <c r="AX109" s="92"/>
      <c r="AY109" s="92"/>
      <c r="AZ109" s="92"/>
      <c r="BA109" s="92"/>
      <c r="BB109" s="92"/>
      <c r="BC109" s="92"/>
    </row>
    <row r="110" spans="1:55" x14ac:dyDescent="0.2">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2"/>
      <c r="AK110" s="92"/>
      <c r="AL110" s="92"/>
      <c r="AM110" s="92"/>
      <c r="AN110" s="92"/>
      <c r="AO110" s="92"/>
      <c r="AP110" s="92"/>
      <c r="AQ110" s="92"/>
      <c r="AR110" s="92"/>
      <c r="AS110" s="92"/>
      <c r="AT110" s="92"/>
      <c r="AU110" s="92"/>
      <c r="AV110" s="92"/>
      <c r="AW110" s="92"/>
      <c r="AX110" s="92"/>
      <c r="AY110" s="92"/>
      <c r="AZ110" s="92"/>
      <c r="BA110" s="92"/>
      <c r="BB110" s="92"/>
      <c r="BC110" s="92"/>
    </row>
    <row r="111" spans="1:55" x14ac:dyDescent="0.2">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2"/>
      <c r="AL111" s="92"/>
      <c r="AM111" s="92"/>
      <c r="AN111" s="92"/>
      <c r="AO111" s="92"/>
      <c r="AP111" s="92"/>
      <c r="AQ111" s="92"/>
      <c r="AR111" s="92"/>
      <c r="AS111" s="92"/>
      <c r="AT111" s="92"/>
      <c r="AU111" s="92"/>
      <c r="AV111" s="92"/>
      <c r="AW111" s="92"/>
      <c r="AX111" s="92"/>
      <c r="AY111" s="92"/>
      <c r="AZ111" s="92"/>
      <c r="BA111" s="92"/>
      <c r="BB111" s="92"/>
      <c r="BC111" s="92"/>
    </row>
    <row r="112" spans="1:55" x14ac:dyDescent="0.2">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2"/>
      <c r="AO112" s="92"/>
      <c r="AP112" s="92"/>
      <c r="AQ112" s="92"/>
      <c r="AR112" s="92"/>
      <c r="AS112" s="92"/>
      <c r="AT112" s="92"/>
      <c r="AU112" s="92"/>
      <c r="AV112" s="92"/>
      <c r="AW112" s="92"/>
      <c r="AX112" s="92"/>
      <c r="AY112" s="92"/>
      <c r="AZ112" s="92"/>
      <c r="BA112" s="92"/>
      <c r="BB112" s="92"/>
      <c r="BC112" s="92"/>
    </row>
    <row r="113" spans="1:55" x14ac:dyDescent="0.2">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c r="AG113" s="92"/>
      <c r="AH113" s="92"/>
      <c r="AI113" s="92"/>
      <c r="AJ113" s="92"/>
      <c r="AK113" s="92"/>
      <c r="AL113" s="92"/>
      <c r="AM113" s="92"/>
      <c r="AN113" s="92"/>
      <c r="AO113" s="92"/>
      <c r="AP113" s="92"/>
      <c r="AQ113" s="92"/>
      <c r="AR113" s="92"/>
      <c r="AS113" s="92"/>
      <c r="AT113" s="92"/>
      <c r="AU113" s="92"/>
      <c r="AV113" s="92"/>
      <c r="AW113" s="92"/>
      <c r="AX113" s="92"/>
      <c r="AY113" s="92"/>
      <c r="AZ113" s="92"/>
      <c r="BA113" s="92"/>
      <c r="BB113" s="92"/>
      <c r="BC113" s="92"/>
    </row>
    <row r="114" spans="1:55" x14ac:dyDescent="0.2">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92"/>
      <c r="AL114" s="92"/>
      <c r="AM114" s="92"/>
      <c r="AN114" s="92"/>
      <c r="AO114" s="92"/>
      <c r="AP114" s="92"/>
      <c r="AQ114" s="92"/>
      <c r="AR114" s="92"/>
      <c r="AS114" s="92"/>
      <c r="AT114" s="92"/>
      <c r="AU114" s="92"/>
      <c r="AV114" s="92"/>
      <c r="AW114" s="92"/>
      <c r="AX114" s="92"/>
      <c r="AY114" s="92"/>
      <c r="AZ114" s="92"/>
      <c r="BA114" s="92"/>
      <c r="BB114" s="92"/>
      <c r="BC114" s="92"/>
    </row>
    <row r="115" spans="1:55" x14ac:dyDescent="0.2">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c r="AG115" s="92"/>
      <c r="AH115" s="92"/>
      <c r="AI115" s="92"/>
      <c r="AJ115" s="92"/>
      <c r="AK115" s="92"/>
      <c r="AL115" s="92"/>
      <c r="AM115" s="92"/>
      <c r="AN115" s="92"/>
      <c r="AO115" s="92"/>
      <c r="AP115" s="92"/>
      <c r="AQ115" s="92"/>
      <c r="AR115" s="92"/>
      <c r="AS115" s="92"/>
      <c r="AT115" s="92"/>
      <c r="AU115" s="92"/>
      <c r="AV115" s="92"/>
      <c r="AW115" s="92"/>
      <c r="AX115" s="92"/>
      <c r="AY115" s="92"/>
      <c r="AZ115" s="92"/>
      <c r="BA115" s="92"/>
      <c r="BB115" s="92"/>
      <c r="BC115" s="92"/>
    </row>
    <row r="116" spans="1:55" x14ac:dyDescent="0.2">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c r="AG116" s="92"/>
      <c r="AH116" s="92"/>
      <c r="AI116" s="92"/>
      <c r="AJ116" s="92"/>
      <c r="AK116" s="92"/>
      <c r="AL116" s="92"/>
      <c r="AM116" s="92"/>
      <c r="AN116" s="92"/>
      <c r="AO116" s="92"/>
      <c r="AP116" s="92"/>
      <c r="AQ116" s="92"/>
      <c r="AR116" s="92"/>
      <c r="AS116" s="92"/>
      <c r="AT116" s="92"/>
      <c r="AU116" s="92"/>
      <c r="AV116" s="92"/>
      <c r="AW116" s="92"/>
      <c r="AX116" s="92"/>
      <c r="AY116" s="92"/>
      <c r="AZ116" s="92"/>
      <c r="BA116" s="92"/>
      <c r="BB116" s="92"/>
      <c r="BC116" s="92"/>
    </row>
    <row r="117" spans="1:55" x14ac:dyDescent="0.2">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c r="AG117" s="92"/>
      <c r="AH117" s="92"/>
      <c r="AI117" s="92"/>
      <c r="AJ117" s="92"/>
      <c r="AK117" s="92"/>
      <c r="AL117" s="92"/>
      <c r="AM117" s="92"/>
      <c r="AN117" s="92"/>
      <c r="AO117" s="92"/>
      <c r="AP117" s="92"/>
      <c r="AQ117" s="92"/>
      <c r="AR117" s="92"/>
      <c r="AS117" s="92"/>
      <c r="AT117" s="92"/>
      <c r="AU117" s="92"/>
      <c r="AV117" s="92"/>
      <c r="AW117" s="92"/>
      <c r="AX117" s="92"/>
      <c r="AY117" s="92"/>
      <c r="AZ117" s="92"/>
      <c r="BA117" s="92"/>
      <c r="BB117" s="92"/>
      <c r="BC117" s="92"/>
    </row>
    <row r="118" spans="1:55" x14ac:dyDescent="0.2">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c r="AG118" s="92"/>
      <c r="AH118" s="92"/>
      <c r="AI118" s="92"/>
      <c r="AJ118" s="92"/>
      <c r="AK118" s="92"/>
      <c r="AL118" s="92"/>
      <c r="AM118" s="92"/>
      <c r="AN118" s="92"/>
      <c r="AO118" s="92"/>
      <c r="AP118" s="92"/>
      <c r="AQ118" s="92"/>
      <c r="AR118" s="92"/>
      <c r="AS118" s="92"/>
      <c r="AT118" s="92"/>
      <c r="AU118" s="92"/>
      <c r="AV118" s="92"/>
      <c r="AW118" s="92"/>
      <c r="AX118" s="92"/>
      <c r="AY118" s="92"/>
      <c r="AZ118" s="92"/>
      <c r="BA118" s="92"/>
      <c r="BB118" s="92"/>
      <c r="BC118" s="92"/>
    </row>
    <row r="119" spans="1:55" x14ac:dyDescent="0.2">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c r="AG119" s="92"/>
      <c r="AH119" s="92"/>
      <c r="AI119" s="92"/>
      <c r="AJ119" s="92"/>
      <c r="AK119" s="92"/>
      <c r="AL119" s="92"/>
      <c r="AM119" s="92"/>
      <c r="AN119" s="92"/>
      <c r="AO119" s="92"/>
      <c r="AP119" s="92"/>
      <c r="AQ119" s="92"/>
      <c r="AR119" s="92"/>
      <c r="AS119" s="92"/>
      <c r="AT119" s="92"/>
      <c r="AU119" s="92"/>
      <c r="AV119" s="92"/>
      <c r="AW119" s="92"/>
      <c r="AX119" s="92"/>
      <c r="AY119" s="92"/>
      <c r="AZ119" s="92"/>
      <c r="BA119" s="92"/>
      <c r="BB119" s="92"/>
      <c r="BC119" s="92"/>
    </row>
    <row r="120" spans="1:55" x14ac:dyDescent="0.2">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2"/>
      <c r="AJ120" s="92"/>
      <c r="AK120" s="92"/>
      <c r="AL120" s="92"/>
      <c r="AM120" s="92"/>
      <c r="AN120" s="92"/>
      <c r="AO120" s="92"/>
      <c r="AP120" s="92"/>
      <c r="AQ120" s="92"/>
      <c r="AR120" s="92"/>
      <c r="AS120" s="92"/>
      <c r="AT120" s="92"/>
      <c r="AU120" s="92"/>
      <c r="AV120" s="92"/>
      <c r="AW120" s="92"/>
      <c r="AX120" s="92"/>
      <c r="AY120" s="92"/>
      <c r="AZ120" s="92"/>
      <c r="BA120" s="92"/>
      <c r="BB120" s="92"/>
      <c r="BC120" s="92"/>
    </row>
    <row r="121" spans="1:55" x14ac:dyDescent="0.2">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c r="AD121" s="92"/>
      <c r="AE121" s="92"/>
      <c r="AF121" s="92"/>
      <c r="AG121" s="92"/>
      <c r="AH121" s="92"/>
      <c r="AI121" s="92"/>
      <c r="AJ121" s="92"/>
      <c r="AK121" s="92"/>
      <c r="AL121" s="92"/>
      <c r="AM121" s="92"/>
      <c r="AN121" s="92"/>
      <c r="AO121" s="92"/>
      <c r="AP121" s="92"/>
      <c r="AQ121" s="92"/>
      <c r="AR121" s="92"/>
      <c r="AS121" s="92"/>
      <c r="AT121" s="92"/>
      <c r="AU121" s="92"/>
      <c r="AV121" s="92"/>
      <c r="AW121" s="92"/>
      <c r="AX121" s="92"/>
      <c r="AY121" s="92"/>
      <c r="AZ121" s="92"/>
      <c r="BA121" s="92"/>
      <c r="BB121" s="92"/>
      <c r="BC121" s="92"/>
    </row>
    <row r="122" spans="1:55" x14ac:dyDescent="0.2">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c r="AD122" s="92"/>
      <c r="AE122" s="92"/>
      <c r="AF122" s="92"/>
      <c r="AG122" s="92"/>
      <c r="AH122" s="92"/>
      <c r="AI122" s="92"/>
      <c r="AJ122" s="92"/>
      <c r="AK122" s="92"/>
      <c r="AL122" s="92"/>
      <c r="AM122" s="92"/>
      <c r="AN122" s="92"/>
      <c r="AO122" s="92"/>
      <c r="AP122" s="92"/>
      <c r="AQ122" s="92"/>
      <c r="AR122" s="92"/>
      <c r="AS122" s="92"/>
      <c r="AT122" s="92"/>
      <c r="AU122" s="92"/>
      <c r="AV122" s="92"/>
      <c r="AW122" s="92"/>
      <c r="AX122" s="92"/>
      <c r="AY122" s="92"/>
      <c r="AZ122" s="92"/>
      <c r="BA122" s="92"/>
      <c r="BB122" s="92"/>
      <c r="BC122" s="92"/>
    </row>
    <row r="123" spans="1:55" x14ac:dyDescent="0.2">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c r="AG123" s="92"/>
      <c r="AH123" s="92"/>
      <c r="AI123" s="92"/>
      <c r="AJ123" s="92"/>
      <c r="AK123" s="92"/>
      <c r="AL123" s="92"/>
      <c r="AM123" s="92"/>
      <c r="AN123" s="92"/>
      <c r="AO123" s="92"/>
      <c r="AP123" s="92"/>
      <c r="AQ123" s="92"/>
      <c r="AR123" s="92"/>
      <c r="AS123" s="92"/>
      <c r="AT123" s="92"/>
      <c r="AU123" s="92"/>
      <c r="AV123" s="92"/>
      <c r="AW123" s="92"/>
      <c r="AX123" s="92"/>
      <c r="AY123" s="92"/>
      <c r="AZ123" s="92"/>
      <c r="BA123" s="92"/>
      <c r="BB123" s="92"/>
      <c r="BC123" s="92"/>
    </row>
    <row r="124" spans="1:55" x14ac:dyDescent="0.2">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c r="AG124" s="92"/>
      <c r="AH124" s="92"/>
      <c r="AI124" s="92"/>
      <c r="AJ124" s="92"/>
      <c r="AK124" s="92"/>
      <c r="AL124" s="92"/>
      <c r="AM124" s="92"/>
      <c r="AN124" s="92"/>
      <c r="AO124" s="92"/>
      <c r="AP124" s="92"/>
      <c r="AQ124" s="92"/>
      <c r="AR124" s="92"/>
      <c r="AS124" s="92"/>
      <c r="AT124" s="92"/>
      <c r="AU124" s="92"/>
      <c r="AV124" s="92"/>
      <c r="AW124" s="92"/>
      <c r="AX124" s="92"/>
      <c r="AY124" s="92"/>
      <c r="AZ124" s="92"/>
      <c r="BA124" s="92"/>
      <c r="BB124" s="92"/>
      <c r="BC124" s="92"/>
    </row>
    <row r="125" spans="1:55" x14ac:dyDescent="0.2">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c r="AD125" s="92"/>
      <c r="AE125" s="92"/>
      <c r="AF125" s="92"/>
      <c r="AG125" s="92"/>
      <c r="AH125" s="92"/>
      <c r="AI125" s="92"/>
      <c r="AJ125" s="92"/>
      <c r="AK125" s="92"/>
      <c r="AL125" s="92"/>
      <c r="AM125" s="92"/>
      <c r="AN125" s="92"/>
      <c r="AO125" s="92"/>
      <c r="AP125" s="92"/>
      <c r="AQ125" s="92"/>
      <c r="AR125" s="92"/>
      <c r="AS125" s="92"/>
      <c r="AT125" s="92"/>
      <c r="AU125" s="92"/>
      <c r="AV125" s="92"/>
      <c r="AW125" s="92"/>
      <c r="AX125" s="92"/>
      <c r="AY125" s="92"/>
      <c r="AZ125" s="92"/>
      <c r="BA125" s="92"/>
      <c r="BB125" s="92"/>
      <c r="BC125" s="92"/>
    </row>
    <row r="126" spans="1:55" x14ac:dyDescent="0.2">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c r="AD126" s="92"/>
      <c r="AE126" s="92"/>
      <c r="AF126" s="92"/>
      <c r="AG126" s="92"/>
      <c r="AH126" s="92"/>
      <c r="AI126" s="92"/>
      <c r="AJ126" s="92"/>
      <c r="AK126" s="92"/>
      <c r="AL126" s="92"/>
      <c r="AM126" s="92"/>
      <c r="AN126" s="92"/>
      <c r="AO126" s="92"/>
      <c r="AP126" s="92"/>
      <c r="AQ126" s="92"/>
      <c r="AR126" s="92"/>
      <c r="AS126" s="92"/>
      <c r="AT126" s="92"/>
      <c r="AU126" s="92"/>
      <c r="AV126" s="92"/>
      <c r="AW126" s="92"/>
      <c r="AX126" s="92"/>
      <c r="AY126" s="92"/>
      <c r="AZ126" s="92"/>
      <c r="BA126" s="92"/>
      <c r="BB126" s="92"/>
      <c r="BC126" s="92"/>
    </row>
    <row r="127" spans="1:55" x14ac:dyDescent="0.2">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c r="AG127" s="92"/>
      <c r="AH127" s="92"/>
      <c r="AI127" s="92"/>
      <c r="AJ127" s="92"/>
      <c r="AK127" s="92"/>
      <c r="AL127" s="92"/>
      <c r="AM127" s="92"/>
      <c r="AN127" s="92"/>
      <c r="AO127" s="92"/>
      <c r="AP127" s="92"/>
      <c r="AQ127" s="92"/>
      <c r="AR127" s="92"/>
      <c r="AS127" s="92"/>
      <c r="AT127" s="92"/>
      <c r="AU127" s="92"/>
      <c r="AV127" s="92"/>
      <c r="AW127" s="92"/>
      <c r="AX127" s="92"/>
      <c r="AY127" s="92"/>
      <c r="AZ127" s="92"/>
      <c r="BA127" s="92"/>
      <c r="BB127" s="92"/>
      <c r="BC127" s="92"/>
    </row>
    <row r="128" spans="1:55" x14ac:dyDescent="0.2">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c r="AG128" s="92"/>
      <c r="AH128" s="92"/>
      <c r="AI128" s="92"/>
      <c r="AJ128" s="92"/>
      <c r="AK128" s="92"/>
      <c r="AL128" s="92"/>
      <c r="AM128" s="92"/>
      <c r="AN128" s="92"/>
      <c r="AO128" s="92"/>
      <c r="AP128" s="92"/>
      <c r="AQ128" s="92"/>
      <c r="AR128" s="92"/>
      <c r="AS128" s="92"/>
      <c r="AT128" s="92"/>
      <c r="AU128" s="92"/>
      <c r="AV128" s="92"/>
      <c r="AW128" s="92"/>
      <c r="AX128" s="92"/>
      <c r="AY128" s="92"/>
      <c r="AZ128" s="92"/>
      <c r="BA128" s="92"/>
      <c r="BB128" s="92"/>
      <c r="BC128" s="92"/>
    </row>
    <row r="129" spans="1:55" x14ac:dyDescent="0.2">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2"/>
      <c r="AK129" s="92"/>
      <c r="AL129" s="92"/>
      <c r="AM129" s="92"/>
      <c r="AN129" s="92"/>
      <c r="AO129" s="92"/>
      <c r="AP129" s="92"/>
      <c r="AQ129" s="92"/>
      <c r="AR129" s="92"/>
      <c r="AS129" s="92"/>
      <c r="AT129" s="92"/>
      <c r="AU129" s="92"/>
      <c r="AV129" s="92"/>
      <c r="AW129" s="92"/>
      <c r="AX129" s="92"/>
      <c r="AY129" s="92"/>
      <c r="AZ129" s="92"/>
      <c r="BA129" s="92"/>
      <c r="BB129" s="92"/>
      <c r="BC129" s="92"/>
    </row>
    <row r="130" spans="1:55" x14ac:dyDescent="0.2">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c r="BB130" s="92"/>
      <c r="BC130" s="92"/>
    </row>
    <row r="131" spans="1:55" x14ac:dyDescent="0.2">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c r="AD131" s="92"/>
      <c r="AE131" s="92"/>
      <c r="AF131" s="92"/>
      <c r="AG131" s="92"/>
      <c r="AH131" s="92"/>
      <c r="AI131" s="92"/>
      <c r="AJ131" s="92"/>
      <c r="AK131" s="92"/>
      <c r="AL131" s="92"/>
      <c r="AM131" s="92"/>
      <c r="AN131" s="92"/>
      <c r="AO131" s="92"/>
      <c r="AP131" s="92"/>
      <c r="AQ131" s="92"/>
      <c r="AR131" s="92"/>
      <c r="AS131" s="92"/>
      <c r="AT131" s="92"/>
      <c r="AU131" s="92"/>
      <c r="AV131" s="92"/>
      <c r="AW131" s="92"/>
      <c r="AX131" s="92"/>
      <c r="AY131" s="92"/>
      <c r="AZ131" s="92"/>
      <c r="BA131" s="92"/>
      <c r="BB131" s="92"/>
      <c r="BC131" s="92"/>
    </row>
    <row r="132" spans="1:55" x14ac:dyDescent="0.2">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c r="AD132" s="92"/>
      <c r="AE132" s="92"/>
      <c r="AF132" s="92"/>
      <c r="AG132" s="92"/>
      <c r="AH132" s="92"/>
      <c r="AI132" s="92"/>
      <c r="AJ132" s="92"/>
      <c r="AK132" s="92"/>
      <c r="AL132" s="92"/>
      <c r="AM132" s="92"/>
      <c r="AN132" s="92"/>
      <c r="AO132" s="92"/>
      <c r="AP132" s="92"/>
      <c r="AQ132" s="92"/>
      <c r="AR132" s="92"/>
      <c r="AS132" s="92"/>
      <c r="AT132" s="92"/>
      <c r="AU132" s="92"/>
      <c r="AV132" s="92"/>
      <c r="AW132" s="92"/>
      <c r="AX132" s="92"/>
      <c r="AY132" s="92"/>
      <c r="AZ132" s="92"/>
      <c r="BA132" s="92"/>
      <c r="BB132" s="92"/>
      <c r="BC132" s="92"/>
    </row>
    <row r="133" spans="1:55" x14ac:dyDescent="0.2">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c r="AG133" s="92"/>
      <c r="AH133" s="92"/>
      <c r="AI133" s="92"/>
      <c r="AJ133" s="92"/>
      <c r="AK133" s="92"/>
      <c r="AL133" s="92"/>
      <c r="AM133" s="92"/>
      <c r="AN133" s="92"/>
      <c r="AO133" s="92"/>
      <c r="AP133" s="92"/>
      <c r="AQ133" s="92"/>
      <c r="AR133" s="92"/>
      <c r="AS133" s="92"/>
      <c r="AT133" s="92"/>
      <c r="AU133" s="92"/>
      <c r="AV133" s="92"/>
      <c r="AW133" s="92"/>
      <c r="AX133" s="92"/>
      <c r="AY133" s="92"/>
      <c r="AZ133" s="92"/>
      <c r="BA133" s="92"/>
      <c r="BB133" s="92"/>
      <c r="BC133" s="92"/>
    </row>
    <row r="134" spans="1:55" x14ac:dyDescent="0.2">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c r="AG134" s="92"/>
      <c r="AH134" s="92"/>
      <c r="AI134" s="92"/>
      <c r="AJ134" s="92"/>
      <c r="AK134" s="92"/>
      <c r="AL134" s="92"/>
      <c r="AM134" s="92"/>
      <c r="AN134" s="92"/>
      <c r="AO134" s="92"/>
      <c r="AP134" s="92"/>
      <c r="AQ134" s="92"/>
      <c r="AR134" s="92"/>
      <c r="AS134" s="92"/>
      <c r="AT134" s="92"/>
      <c r="AU134" s="92"/>
      <c r="AV134" s="92"/>
      <c r="AW134" s="92"/>
      <c r="AX134" s="92"/>
      <c r="AY134" s="92"/>
      <c r="AZ134" s="92"/>
      <c r="BA134" s="92"/>
      <c r="BB134" s="92"/>
      <c r="BC134" s="92"/>
    </row>
    <row r="135" spans="1:55" x14ac:dyDescent="0.2">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c r="AD135" s="92"/>
      <c r="AE135" s="92"/>
      <c r="AF135" s="92"/>
      <c r="AG135" s="92"/>
      <c r="AH135" s="92"/>
      <c r="AI135" s="92"/>
      <c r="AJ135" s="92"/>
      <c r="AK135" s="92"/>
      <c r="AL135" s="92"/>
      <c r="AM135" s="92"/>
      <c r="AN135" s="92"/>
      <c r="AO135" s="92"/>
      <c r="AP135" s="92"/>
      <c r="AQ135" s="92"/>
      <c r="AR135" s="92"/>
      <c r="AS135" s="92"/>
      <c r="AT135" s="92"/>
      <c r="AU135" s="92"/>
      <c r="AV135" s="92"/>
      <c r="AW135" s="92"/>
      <c r="AX135" s="92"/>
      <c r="AY135" s="92"/>
      <c r="AZ135" s="92"/>
      <c r="BA135" s="92"/>
      <c r="BB135" s="92"/>
      <c r="BC135" s="92"/>
    </row>
    <row r="136" spans="1:55" x14ac:dyDescent="0.2">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c r="AG136" s="92"/>
      <c r="AH136" s="92"/>
      <c r="AI136" s="92"/>
      <c r="AJ136" s="92"/>
      <c r="AK136" s="92"/>
      <c r="AL136" s="92"/>
      <c r="AM136" s="92"/>
      <c r="AN136" s="92"/>
      <c r="AO136" s="92"/>
      <c r="AP136" s="92"/>
      <c r="AQ136" s="92"/>
      <c r="AR136" s="92"/>
      <c r="AS136" s="92"/>
      <c r="AT136" s="92"/>
      <c r="AU136" s="92"/>
      <c r="AV136" s="92"/>
      <c r="AW136" s="92"/>
      <c r="AX136" s="92"/>
      <c r="AY136" s="92"/>
      <c r="AZ136" s="92"/>
      <c r="BA136" s="92"/>
      <c r="BB136" s="92"/>
      <c r="BC136" s="92"/>
    </row>
    <row r="137" spans="1:55" x14ac:dyDescent="0.2">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c r="AD137" s="92"/>
      <c r="AE137" s="92"/>
      <c r="AF137" s="92"/>
      <c r="AG137" s="92"/>
      <c r="AH137" s="92"/>
      <c r="AI137" s="92"/>
      <c r="AJ137" s="92"/>
      <c r="AK137" s="92"/>
      <c r="AL137" s="92"/>
      <c r="AM137" s="92"/>
      <c r="AN137" s="92"/>
      <c r="AO137" s="92"/>
      <c r="AP137" s="92"/>
      <c r="AQ137" s="92"/>
      <c r="AR137" s="92"/>
      <c r="AS137" s="92"/>
      <c r="AT137" s="92"/>
      <c r="AU137" s="92"/>
      <c r="AV137" s="92"/>
      <c r="AW137" s="92"/>
      <c r="AX137" s="92"/>
      <c r="AY137" s="92"/>
      <c r="AZ137" s="92"/>
      <c r="BA137" s="92"/>
      <c r="BB137" s="92"/>
      <c r="BC137" s="92"/>
    </row>
    <row r="138" spans="1:55" x14ac:dyDescent="0.2">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c r="AD138" s="92"/>
      <c r="AE138" s="92"/>
      <c r="AF138" s="92"/>
      <c r="AG138" s="92"/>
      <c r="AH138" s="92"/>
      <c r="AI138" s="92"/>
      <c r="AJ138" s="92"/>
      <c r="AK138" s="92"/>
      <c r="AL138" s="92"/>
      <c r="AM138" s="92"/>
      <c r="AN138" s="92"/>
      <c r="AO138" s="92"/>
      <c r="AP138" s="92"/>
      <c r="AQ138" s="92"/>
      <c r="AR138" s="92"/>
      <c r="AS138" s="92"/>
      <c r="AT138" s="92"/>
      <c r="AU138" s="92"/>
      <c r="AV138" s="92"/>
      <c r="AW138" s="92"/>
      <c r="AX138" s="92"/>
      <c r="AY138" s="92"/>
      <c r="AZ138" s="92"/>
      <c r="BA138" s="92"/>
      <c r="BB138" s="92"/>
      <c r="BC138" s="92"/>
    </row>
    <row r="139" spans="1:55" x14ac:dyDescent="0.2">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92"/>
      <c r="AD139" s="92"/>
      <c r="AE139" s="92"/>
      <c r="AF139" s="92"/>
      <c r="AG139" s="92"/>
      <c r="AH139" s="92"/>
      <c r="AI139" s="92"/>
      <c r="AJ139" s="92"/>
      <c r="AK139" s="92"/>
      <c r="AL139" s="92"/>
      <c r="AM139" s="92"/>
      <c r="AN139" s="92"/>
      <c r="AO139" s="92"/>
      <c r="AP139" s="92"/>
      <c r="AQ139" s="92"/>
      <c r="AR139" s="92"/>
      <c r="AS139" s="92"/>
      <c r="AT139" s="92"/>
      <c r="AU139" s="92"/>
      <c r="AV139" s="92"/>
      <c r="AW139" s="92"/>
      <c r="AX139" s="92"/>
      <c r="AY139" s="92"/>
      <c r="AZ139" s="92"/>
      <c r="BA139" s="92"/>
      <c r="BB139" s="92"/>
      <c r="BC139" s="92"/>
    </row>
    <row r="140" spans="1:55" x14ac:dyDescent="0.2">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92"/>
      <c r="AD140" s="92"/>
      <c r="AE140" s="92"/>
      <c r="AF140" s="92"/>
      <c r="AG140" s="92"/>
      <c r="AH140" s="92"/>
      <c r="AI140" s="92"/>
      <c r="AJ140" s="92"/>
      <c r="AK140" s="92"/>
      <c r="AL140" s="92"/>
      <c r="AM140" s="92"/>
      <c r="AN140" s="92"/>
      <c r="AO140" s="92"/>
      <c r="AP140" s="92"/>
      <c r="AQ140" s="92"/>
      <c r="AR140" s="92"/>
      <c r="AS140" s="92"/>
      <c r="AT140" s="92"/>
      <c r="AU140" s="92"/>
      <c r="AV140" s="92"/>
      <c r="AW140" s="92"/>
      <c r="AX140" s="92"/>
      <c r="AY140" s="92"/>
      <c r="AZ140" s="92"/>
      <c r="BA140" s="92"/>
      <c r="BB140" s="92"/>
      <c r="BC140" s="92"/>
    </row>
    <row r="141" spans="1:55" x14ac:dyDescent="0.2">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92"/>
      <c r="AD141" s="92"/>
      <c r="AE141" s="92"/>
      <c r="AF141" s="92"/>
      <c r="AG141" s="92"/>
      <c r="AH141" s="92"/>
      <c r="AI141" s="92"/>
      <c r="AJ141" s="92"/>
      <c r="AK141" s="92"/>
      <c r="AL141" s="92"/>
      <c r="AM141" s="92"/>
      <c r="AN141" s="92"/>
      <c r="AO141" s="92"/>
      <c r="AP141" s="92"/>
      <c r="AQ141" s="92"/>
      <c r="AR141" s="92"/>
      <c r="AS141" s="92"/>
      <c r="AT141" s="92"/>
      <c r="AU141" s="92"/>
      <c r="AV141" s="92"/>
      <c r="AW141" s="92"/>
      <c r="AX141" s="92"/>
      <c r="AY141" s="92"/>
      <c r="AZ141" s="92"/>
      <c r="BA141" s="92"/>
      <c r="BB141" s="92"/>
      <c r="BC141" s="92"/>
    </row>
    <row r="142" spans="1:55" x14ac:dyDescent="0.2">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c r="AG142" s="92"/>
      <c r="AH142" s="92"/>
      <c r="AI142" s="92"/>
      <c r="AJ142" s="92"/>
      <c r="AK142" s="92"/>
      <c r="AL142" s="92"/>
      <c r="AM142" s="92"/>
      <c r="AN142" s="92"/>
      <c r="AO142" s="92"/>
      <c r="AP142" s="92"/>
      <c r="AQ142" s="92"/>
      <c r="AR142" s="92"/>
      <c r="AS142" s="92"/>
      <c r="AT142" s="92"/>
      <c r="AU142" s="92"/>
      <c r="AV142" s="92"/>
      <c r="AW142" s="92"/>
      <c r="AX142" s="92"/>
      <c r="AY142" s="92"/>
      <c r="AZ142" s="92"/>
      <c r="BA142" s="92"/>
      <c r="BB142" s="92"/>
      <c r="BC142" s="92"/>
    </row>
    <row r="143" spans="1:55" x14ac:dyDescent="0.2">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c r="AD143" s="92"/>
      <c r="AE143" s="92"/>
      <c r="AF143" s="92"/>
      <c r="AG143" s="92"/>
      <c r="AH143" s="92"/>
      <c r="AI143" s="92"/>
      <c r="AJ143" s="92"/>
      <c r="AK143" s="92"/>
      <c r="AL143" s="92"/>
      <c r="AM143" s="92"/>
      <c r="AN143" s="92"/>
      <c r="AO143" s="92"/>
      <c r="AP143" s="92"/>
      <c r="AQ143" s="92"/>
      <c r="AR143" s="92"/>
      <c r="AS143" s="92"/>
      <c r="AT143" s="92"/>
      <c r="AU143" s="92"/>
      <c r="AV143" s="92"/>
      <c r="AW143" s="92"/>
      <c r="AX143" s="92"/>
      <c r="AY143" s="92"/>
      <c r="AZ143" s="92"/>
      <c r="BA143" s="92"/>
      <c r="BB143" s="92"/>
      <c r="BC143" s="92"/>
    </row>
    <row r="144" spans="1:55" x14ac:dyDescent="0.2">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c r="AD144" s="92"/>
      <c r="AE144" s="92"/>
      <c r="AF144" s="92"/>
      <c r="AG144" s="92"/>
      <c r="AH144" s="92"/>
      <c r="AI144" s="92"/>
      <c r="AJ144" s="92"/>
      <c r="AK144" s="92"/>
      <c r="AL144" s="92"/>
      <c r="AM144" s="92"/>
      <c r="AN144" s="92"/>
      <c r="AO144" s="92"/>
      <c r="AP144" s="92"/>
      <c r="AQ144" s="92"/>
      <c r="AR144" s="92"/>
      <c r="AS144" s="92"/>
      <c r="AT144" s="92"/>
      <c r="AU144" s="92"/>
      <c r="AV144" s="92"/>
      <c r="AW144" s="92"/>
      <c r="AX144" s="92"/>
      <c r="AY144" s="92"/>
      <c r="AZ144" s="92"/>
      <c r="BA144" s="92"/>
      <c r="BB144" s="92"/>
      <c r="BC144" s="92"/>
    </row>
    <row r="145" spans="1:55" x14ac:dyDescent="0.2">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c r="AC145" s="92"/>
      <c r="AD145" s="92"/>
      <c r="AE145" s="92"/>
      <c r="AF145" s="92"/>
      <c r="AG145" s="92"/>
      <c r="AH145" s="92"/>
      <c r="AI145" s="92"/>
      <c r="AJ145" s="92"/>
      <c r="AK145" s="92"/>
      <c r="AL145" s="92"/>
      <c r="AM145" s="92"/>
      <c r="AN145" s="92"/>
      <c r="AO145" s="92"/>
      <c r="AP145" s="92"/>
      <c r="AQ145" s="92"/>
      <c r="AR145" s="92"/>
      <c r="AS145" s="92"/>
      <c r="AT145" s="92"/>
      <c r="AU145" s="92"/>
      <c r="AV145" s="92"/>
      <c r="AW145" s="92"/>
      <c r="AX145" s="92"/>
      <c r="AY145" s="92"/>
      <c r="AZ145" s="92"/>
      <c r="BA145" s="92"/>
      <c r="BB145" s="92"/>
      <c r="BC145" s="92"/>
    </row>
    <row r="146" spans="1:55" x14ac:dyDescent="0.2">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c r="AD146" s="92"/>
      <c r="AE146" s="92"/>
      <c r="AF146" s="92"/>
      <c r="AG146" s="92"/>
      <c r="AH146" s="92"/>
      <c r="AI146" s="92"/>
      <c r="AJ146" s="92"/>
      <c r="AK146" s="92"/>
      <c r="AL146" s="92"/>
      <c r="AM146" s="92"/>
      <c r="AN146" s="92"/>
      <c r="AO146" s="92"/>
      <c r="AP146" s="92"/>
      <c r="AQ146" s="92"/>
      <c r="AR146" s="92"/>
      <c r="AS146" s="92"/>
      <c r="AT146" s="92"/>
      <c r="AU146" s="92"/>
      <c r="AV146" s="92"/>
      <c r="AW146" s="92"/>
      <c r="AX146" s="92"/>
      <c r="AY146" s="92"/>
      <c r="AZ146" s="92"/>
      <c r="BA146" s="92"/>
      <c r="BB146" s="92"/>
      <c r="BC146" s="92"/>
    </row>
    <row r="147" spans="1:55" x14ac:dyDescent="0.2">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c r="AD147" s="92"/>
      <c r="AE147" s="92"/>
      <c r="AF147" s="92"/>
      <c r="AG147" s="92"/>
      <c r="AH147" s="92"/>
      <c r="AI147" s="92"/>
      <c r="AJ147" s="92"/>
      <c r="AK147" s="92"/>
      <c r="AL147" s="92"/>
      <c r="AM147" s="92"/>
      <c r="AN147" s="92"/>
      <c r="AO147" s="92"/>
      <c r="AP147" s="92"/>
      <c r="AQ147" s="92"/>
      <c r="AR147" s="92"/>
      <c r="AS147" s="92"/>
      <c r="AT147" s="92"/>
      <c r="AU147" s="92"/>
      <c r="AV147" s="92"/>
      <c r="AW147" s="92"/>
      <c r="AX147" s="92"/>
      <c r="AY147" s="92"/>
      <c r="AZ147" s="92"/>
      <c r="BA147" s="92"/>
      <c r="BB147" s="92"/>
      <c r="BC147" s="92"/>
    </row>
    <row r="148" spans="1:55" x14ac:dyDescent="0.2">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c r="AD148" s="92"/>
      <c r="AE148" s="92"/>
      <c r="AF148" s="92"/>
      <c r="AG148" s="92"/>
      <c r="AH148" s="92"/>
      <c r="AI148" s="92"/>
      <c r="AJ148" s="92"/>
      <c r="AK148" s="92"/>
      <c r="AL148" s="92"/>
      <c r="AM148" s="92"/>
      <c r="AN148" s="92"/>
      <c r="AO148" s="92"/>
      <c r="AP148" s="92"/>
      <c r="AQ148" s="92"/>
      <c r="AR148" s="92"/>
      <c r="AS148" s="92"/>
      <c r="AT148" s="92"/>
      <c r="AU148" s="92"/>
      <c r="AV148" s="92"/>
      <c r="AW148" s="92"/>
      <c r="AX148" s="92"/>
      <c r="AY148" s="92"/>
      <c r="AZ148" s="92"/>
      <c r="BA148" s="92"/>
      <c r="BB148" s="92"/>
      <c r="BC148" s="92"/>
    </row>
    <row r="149" spans="1:55" x14ac:dyDescent="0.2">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c r="AC149" s="92"/>
      <c r="AD149" s="92"/>
      <c r="AE149" s="92"/>
      <c r="AF149" s="92"/>
      <c r="AG149" s="92"/>
      <c r="AH149" s="92"/>
      <c r="AI149" s="92"/>
      <c r="AJ149" s="92"/>
      <c r="AK149" s="92"/>
      <c r="AL149" s="92"/>
      <c r="AM149" s="92"/>
      <c r="AN149" s="92"/>
      <c r="AO149" s="92"/>
      <c r="AP149" s="92"/>
      <c r="AQ149" s="92"/>
      <c r="AR149" s="92"/>
      <c r="AS149" s="92"/>
      <c r="AT149" s="92"/>
      <c r="AU149" s="92"/>
      <c r="AV149" s="92"/>
      <c r="AW149" s="92"/>
      <c r="AX149" s="92"/>
      <c r="AY149" s="92"/>
      <c r="AZ149" s="92"/>
      <c r="BA149" s="92"/>
      <c r="BB149" s="92"/>
      <c r="BC149" s="92"/>
    </row>
    <row r="150" spans="1:55" x14ac:dyDescent="0.2">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c r="AD150" s="92"/>
      <c r="AE150" s="92"/>
      <c r="AF150" s="92"/>
      <c r="AG150" s="92"/>
      <c r="AH150" s="92"/>
      <c r="AI150" s="92"/>
      <c r="AJ150" s="92"/>
      <c r="AK150" s="92"/>
      <c r="AL150" s="92"/>
      <c r="AM150" s="92"/>
      <c r="AN150" s="92"/>
      <c r="AO150" s="92"/>
      <c r="AP150" s="92"/>
      <c r="AQ150" s="92"/>
      <c r="AR150" s="92"/>
      <c r="AS150" s="92"/>
      <c r="AT150" s="92"/>
      <c r="AU150" s="92"/>
      <c r="AV150" s="92"/>
      <c r="AW150" s="92"/>
      <c r="AX150" s="92"/>
      <c r="AY150" s="92"/>
      <c r="AZ150" s="92"/>
      <c r="BA150" s="92"/>
      <c r="BB150" s="92"/>
      <c r="BC150" s="92"/>
    </row>
    <row r="151" spans="1:55" x14ac:dyDescent="0.2">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c r="AC151" s="92"/>
      <c r="AD151" s="92"/>
      <c r="AE151" s="92"/>
      <c r="AF151" s="92"/>
      <c r="AG151" s="92"/>
      <c r="AH151" s="92"/>
      <c r="AI151" s="92"/>
      <c r="AJ151" s="92"/>
      <c r="AK151" s="92"/>
      <c r="AL151" s="92"/>
      <c r="AM151" s="92"/>
      <c r="AN151" s="92"/>
      <c r="AO151" s="92"/>
      <c r="AP151" s="92"/>
      <c r="AQ151" s="92"/>
      <c r="AR151" s="92"/>
      <c r="AS151" s="92"/>
      <c r="AT151" s="92"/>
      <c r="AU151" s="92"/>
      <c r="AV151" s="92"/>
      <c r="AW151" s="92"/>
      <c r="AX151" s="92"/>
      <c r="AY151" s="92"/>
      <c r="AZ151" s="92"/>
      <c r="BA151" s="92"/>
      <c r="BB151" s="92"/>
      <c r="BC151" s="92"/>
    </row>
    <row r="152" spans="1:55" x14ac:dyDescent="0.2">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c r="AD152" s="92"/>
      <c r="AE152" s="92"/>
      <c r="AF152" s="92"/>
      <c r="AG152" s="92"/>
      <c r="AH152" s="92"/>
      <c r="AI152" s="92"/>
      <c r="AJ152" s="92"/>
      <c r="AK152" s="92"/>
      <c r="AL152" s="92"/>
      <c r="AM152" s="92"/>
      <c r="AN152" s="92"/>
      <c r="AO152" s="92"/>
      <c r="AP152" s="92"/>
      <c r="AQ152" s="92"/>
      <c r="AR152" s="92"/>
      <c r="AS152" s="92"/>
      <c r="AT152" s="92"/>
      <c r="AU152" s="92"/>
      <c r="AV152" s="92"/>
      <c r="AW152" s="92"/>
      <c r="AX152" s="92"/>
      <c r="AY152" s="92"/>
      <c r="AZ152" s="92"/>
      <c r="BA152" s="92"/>
      <c r="BB152" s="92"/>
      <c r="BC152" s="92"/>
    </row>
    <row r="153" spans="1:55" x14ac:dyDescent="0.2">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c r="AC153" s="92"/>
      <c r="AD153" s="92"/>
      <c r="AE153" s="92"/>
      <c r="AF153" s="92"/>
      <c r="AG153" s="92"/>
      <c r="AH153" s="92"/>
      <c r="AI153" s="92"/>
      <c r="AJ153" s="92"/>
      <c r="AK153" s="92"/>
      <c r="AL153" s="92"/>
      <c r="AM153" s="92"/>
      <c r="AN153" s="92"/>
      <c r="AO153" s="92"/>
      <c r="AP153" s="92"/>
      <c r="AQ153" s="92"/>
      <c r="AR153" s="92"/>
      <c r="AS153" s="92"/>
      <c r="AT153" s="92"/>
      <c r="AU153" s="92"/>
      <c r="AV153" s="92"/>
      <c r="AW153" s="92"/>
      <c r="AX153" s="92"/>
      <c r="AY153" s="92"/>
      <c r="AZ153" s="92"/>
      <c r="BA153" s="92"/>
      <c r="BB153" s="92"/>
      <c r="BC153" s="92"/>
    </row>
    <row r="154" spans="1:55" x14ac:dyDescent="0.2">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c r="AC154" s="92"/>
      <c r="AD154" s="92"/>
      <c r="AE154" s="92"/>
      <c r="AF154" s="92"/>
      <c r="AG154" s="92"/>
      <c r="AH154" s="92"/>
      <c r="AI154" s="92"/>
      <c r="AJ154" s="92"/>
      <c r="AK154" s="92"/>
      <c r="AL154" s="92"/>
      <c r="AM154" s="92"/>
      <c r="AN154" s="92"/>
      <c r="AO154" s="92"/>
      <c r="AP154" s="92"/>
      <c r="AQ154" s="92"/>
      <c r="AR154" s="92"/>
      <c r="AS154" s="92"/>
      <c r="AT154" s="92"/>
      <c r="AU154" s="92"/>
      <c r="AV154" s="92"/>
      <c r="AW154" s="92"/>
      <c r="AX154" s="92"/>
      <c r="AY154" s="92"/>
      <c r="AZ154" s="92"/>
      <c r="BA154" s="92"/>
      <c r="BB154" s="92"/>
      <c r="BC154" s="92"/>
    </row>
    <row r="155" spans="1:55" x14ac:dyDescent="0.2">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c r="AD155" s="92"/>
      <c r="AE155" s="92"/>
      <c r="AF155" s="92"/>
      <c r="AG155" s="92"/>
      <c r="AH155" s="92"/>
      <c r="AI155" s="92"/>
      <c r="AJ155" s="92"/>
      <c r="AK155" s="92"/>
      <c r="AL155" s="92"/>
      <c r="AM155" s="92"/>
      <c r="AN155" s="92"/>
      <c r="AO155" s="92"/>
      <c r="AP155" s="92"/>
      <c r="AQ155" s="92"/>
      <c r="AR155" s="92"/>
      <c r="AS155" s="92"/>
      <c r="AT155" s="92"/>
      <c r="AU155" s="92"/>
      <c r="AV155" s="92"/>
      <c r="AW155" s="92"/>
      <c r="AX155" s="92"/>
      <c r="AY155" s="92"/>
      <c r="AZ155" s="92"/>
      <c r="BA155" s="92"/>
      <c r="BB155" s="92"/>
      <c r="BC155" s="92"/>
    </row>
    <row r="156" spans="1:55" x14ac:dyDescent="0.2">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c r="AC156" s="92"/>
      <c r="AD156" s="92"/>
      <c r="AE156" s="92"/>
      <c r="AF156" s="92"/>
      <c r="AG156" s="92"/>
      <c r="AH156" s="92"/>
      <c r="AI156" s="92"/>
      <c r="AJ156" s="92"/>
      <c r="AK156" s="92"/>
      <c r="AL156" s="92"/>
      <c r="AM156" s="92"/>
      <c r="AN156" s="92"/>
      <c r="AO156" s="92"/>
      <c r="AP156" s="92"/>
      <c r="AQ156" s="92"/>
      <c r="AR156" s="92"/>
      <c r="AS156" s="92"/>
      <c r="AT156" s="92"/>
      <c r="AU156" s="92"/>
      <c r="AV156" s="92"/>
      <c r="AW156" s="92"/>
      <c r="AX156" s="92"/>
      <c r="AY156" s="92"/>
      <c r="AZ156" s="92"/>
      <c r="BA156" s="92"/>
      <c r="BB156" s="92"/>
      <c r="BC156" s="92"/>
    </row>
    <row r="157" spans="1:55" x14ac:dyDescent="0.2">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c r="AC157" s="92"/>
      <c r="AD157" s="92"/>
      <c r="AE157" s="92"/>
      <c r="AF157" s="92"/>
      <c r="AG157" s="92"/>
      <c r="AH157" s="92"/>
      <c r="AI157" s="92"/>
      <c r="AJ157" s="92"/>
      <c r="AK157" s="92"/>
      <c r="AL157" s="92"/>
      <c r="AM157" s="92"/>
      <c r="AN157" s="92"/>
      <c r="AO157" s="92"/>
      <c r="AP157" s="92"/>
      <c r="AQ157" s="92"/>
      <c r="AR157" s="92"/>
      <c r="AS157" s="92"/>
      <c r="AT157" s="92"/>
      <c r="AU157" s="92"/>
      <c r="AV157" s="92"/>
      <c r="AW157" s="92"/>
      <c r="AX157" s="92"/>
      <c r="AY157" s="92"/>
      <c r="AZ157" s="92"/>
      <c r="BA157" s="92"/>
      <c r="BB157" s="92"/>
      <c r="BC157" s="92"/>
    </row>
    <row r="158" spans="1:55" x14ac:dyDescent="0.2">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c r="AC158" s="92"/>
      <c r="AD158" s="92"/>
      <c r="AE158" s="92"/>
      <c r="AF158" s="92"/>
      <c r="AG158" s="92"/>
      <c r="AH158" s="92"/>
      <c r="AI158" s="92"/>
      <c r="AJ158" s="92"/>
      <c r="AK158" s="92"/>
      <c r="AL158" s="92"/>
      <c r="AM158" s="92"/>
      <c r="AN158" s="92"/>
      <c r="AO158" s="92"/>
      <c r="AP158" s="92"/>
      <c r="AQ158" s="92"/>
      <c r="AR158" s="92"/>
      <c r="AS158" s="92"/>
      <c r="AT158" s="92"/>
      <c r="AU158" s="92"/>
      <c r="AV158" s="92"/>
      <c r="AW158" s="92"/>
      <c r="AX158" s="92"/>
      <c r="AY158" s="92"/>
      <c r="AZ158" s="92"/>
      <c r="BA158" s="92"/>
      <c r="BB158" s="92"/>
      <c r="BC158" s="92"/>
    </row>
    <row r="159" spans="1:55" x14ac:dyDescent="0.2">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c r="AC159" s="92"/>
      <c r="AD159" s="92"/>
      <c r="AE159" s="92"/>
      <c r="AF159" s="92"/>
      <c r="AG159" s="92"/>
      <c r="AH159" s="92"/>
      <c r="AI159" s="92"/>
      <c r="AJ159" s="92"/>
      <c r="AK159" s="92"/>
      <c r="AL159" s="92"/>
      <c r="AM159" s="92"/>
      <c r="AN159" s="92"/>
      <c r="AO159" s="92"/>
      <c r="AP159" s="92"/>
      <c r="AQ159" s="92"/>
      <c r="AR159" s="92"/>
      <c r="AS159" s="92"/>
      <c r="AT159" s="92"/>
      <c r="AU159" s="92"/>
      <c r="AV159" s="92"/>
      <c r="AW159" s="92"/>
      <c r="AX159" s="92"/>
      <c r="AY159" s="92"/>
      <c r="AZ159" s="92"/>
      <c r="BA159" s="92"/>
      <c r="BB159" s="92"/>
      <c r="BC159" s="92"/>
    </row>
    <row r="160" spans="1:55" x14ac:dyDescent="0.2">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c r="AC160" s="92"/>
      <c r="AD160" s="92"/>
      <c r="AE160" s="92"/>
      <c r="AF160" s="92"/>
      <c r="AG160" s="92"/>
      <c r="AH160" s="92"/>
      <c r="AI160" s="92"/>
      <c r="AJ160" s="92"/>
      <c r="AK160" s="92"/>
      <c r="AL160" s="92"/>
      <c r="AM160" s="92"/>
      <c r="AN160" s="92"/>
      <c r="AO160" s="92"/>
      <c r="AP160" s="92"/>
      <c r="AQ160" s="92"/>
      <c r="AR160" s="92"/>
      <c r="AS160" s="92"/>
      <c r="AT160" s="92"/>
      <c r="AU160" s="92"/>
      <c r="AV160" s="92"/>
      <c r="AW160" s="92"/>
      <c r="AX160" s="92"/>
      <c r="AY160" s="92"/>
      <c r="AZ160" s="92"/>
      <c r="BA160" s="92"/>
      <c r="BB160" s="92"/>
      <c r="BC160" s="92"/>
    </row>
    <row r="161" spans="1:55" x14ac:dyDescent="0.2">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c r="BC161" s="92"/>
    </row>
    <row r="162" spans="1:55" x14ac:dyDescent="0.2">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c r="BC162" s="92"/>
    </row>
    <row r="163" spans="1:55" x14ac:dyDescent="0.2">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c r="AC163" s="92"/>
      <c r="AD163" s="92"/>
      <c r="AE163" s="92"/>
      <c r="AF163" s="92"/>
      <c r="AG163" s="92"/>
      <c r="AH163" s="92"/>
      <c r="AI163" s="92"/>
      <c r="AJ163" s="92"/>
      <c r="AK163" s="92"/>
      <c r="AL163" s="92"/>
      <c r="AM163" s="92"/>
      <c r="AN163" s="92"/>
      <c r="AO163" s="92"/>
      <c r="AP163" s="92"/>
      <c r="AQ163" s="92"/>
      <c r="AR163" s="92"/>
      <c r="AS163" s="92"/>
      <c r="AT163" s="92"/>
      <c r="AU163" s="92"/>
      <c r="AV163" s="92"/>
      <c r="AW163" s="92"/>
      <c r="AX163" s="92"/>
      <c r="AY163" s="92"/>
      <c r="AZ163" s="92"/>
      <c r="BA163" s="92"/>
      <c r="BB163" s="92"/>
      <c r="BC163" s="92"/>
    </row>
    <row r="164" spans="1:55" x14ac:dyDescent="0.2">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c r="AD164" s="92"/>
      <c r="AE164" s="92"/>
      <c r="AF164" s="92"/>
      <c r="AG164" s="92"/>
      <c r="AH164" s="92"/>
      <c r="AI164" s="92"/>
      <c r="AJ164" s="92"/>
      <c r="AK164" s="92"/>
      <c r="AL164" s="92"/>
      <c r="AM164" s="92"/>
      <c r="AN164" s="92"/>
      <c r="AO164" s="92"/>
      <c r="AP164" s="92"/>
      <c r="AQ164" s="92"/>
      <c r="AR164" s="92"/>
      <c r="AS164" s="92"/>
      <c r="AT164" s="92"/>
      <c r="AU164" s="92"/>
      <c r="AV164" s="92"/>
      <c r="AW164" s="92"/>
      <c r="AX164" s="92"/>
      <c r="AY164" s="92"/>
      <c r="AZ164" s="92"/>
      <c r="BA164" s="92"/>
      <c r="BB164" s="92"/>
      <c r="BC164" s="92"/>
    </row>
    <row r="165" spans="1:55" x14ac:dyDescent="0.2">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c r="AC165" s="92"/>
      <c r="AD165" s="92"/>
      <c r="AE165" s="92"/>
      <c r="AF165" s="92"/>
      <c r="AG165" s="92"/>
      <c r="AH165" s="92"/>
      <c r="AI165" s="92"/>
      <c r="AJ165" s="92"/>
      <c r="AK165" s="92"/>
      <c r="AL165" s="92"/>
      <c r="AM165" s="92"/>
      <c r="AN165" s="92"/>
      <c r="AO165" s="92"/>
      <c r="AP165" s="92"/>
      <c r="AQ165" s="92"/>
      <c r="AR165" s="92"/>
      <c r="AS165" s="92"/>
      <c r="AT165" s="92"/>
      <c r="AU165" s="92"/>
      <c r="AV165" s="92"/>
      <c r="AW165" s="92"/>
      <c r="AX165" s="92"/>
      <c r="AY165" s="92"/>
      <c r="AZ165" s="92"/>
      <c r="BA165" s="92"/>
      <c r="BB165" s="92"/>
      <c r="BC165" s="92"/>
    </row>
    <row r="166" spans="1:55" x14ac:dyDescent="0.2">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c r="AC166" s="92"/>
      <c r="AD166" s="92"/>
      <c r="AE166" s="92"/>
      <c r="AF166" s="92"/>
      <c r="AG166" s="92"/>
      <c r="AH166" s="92"/>
      <c r="AI166" s="92"/>
      <c r="AJ166" s="92"/>
      <c r="AK166" s="92"/>
      <c r="AL166" s="92"/>
      <c r="AM166" s="92"/>
      <c r="AN166" s="92"/>
      <c r="AO166" s="92"/>
      <c r="AP166" s="92"/>
      <c r="AQ166" s="92"/>
      <c r="AR166" s="92"/>
      <c r="AS166" s="92"/>
      <c r="AT166" s="92"/>
      <c r="AU166" s="92"/>
      <c r="AV166" s="92"/>
      <c r="AW166" s="92"/>
      <c r="AX166" s="92"/>
      <c r="AY166" s="92"/>
      <c r="AZ166" s="92"/>
      <c r="BA166" s="92"/>
      <c r="BB166" s="92"/>
      <c r="BC166" s="92"/>
    </row>
    <row r="167" spans="1:55" x14ac:dyDescent="0.2">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c r="AC167" s="92"/>
      <c r="AD167" s="92"/>
      <c r="AE167" s="92"/>
      <c r="AF167" s="92"/>
      <c r="AG167" s="92"/>
      <c r="AH167" s="92"/>
      <c r="AI167" s="92"/>
      <c r="AJ167" s="92"/>
      <c r="AK167" s="92"/>
      <c r="AL167" s="92"/>
      <c r="AM167" s="92"/>
      <c r="AN167" s="92"/>
      <c r="AO167" s="92"/>
      <c r="AP167" s="92"/>
      <c r="AQ167" s="92"/>
      <c r="AR167" s="92"/>
      <c r="AS167" s="92"/>
      <c r="AT167" s="92"/>
      <c r="AU167" s="92"/>
      <c r="AV167" s="92"/>
      <c r="AW167" s="92"/>
      <c r="AX167" s="92"/>
      <c r="AY167" s="92"/>
      <c r="AZ167" s="92"/>
      <c r="BA167" s="92"/>
      <c r="BB167" s="92"/>
      <c r="BC167" s="92"/>
    </row>
    <row r="168" spans="1:55" x14ac:dyDescent="0.2">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c r="AC168" s="92"/>
      <c r="AD168" s="92"/>
      <c r="AE168" s="92"/>
      <c r="AF168" s="92"/>
      <c r="AG168" s="92"/>
      <c r="AH168" s="92"/>
      <c r="AI168" s="92"/>
      <c r="AJ168" s="92"/>
      <c r="AK168" s="92"/>
      <c r="AL168" s="92"/>
      <c r="AM168" s="92"/>
      <c r="AN168" s="92"/>
      <c r="AO168" s="92"/>
      <c r="AP168" s="92"/>
      <c r="AQ168" s="92"/>
      <c r="AR168" s="92"/>
      <c r="AS168" s="92"/>
      <c r="AT168" s="92"/>
      <c r="AU168" s="92"/>
      <c r="AV168" s="92"/>
      <c r="AW168" s="92"/>
      <c r="AX168" s="92"/>
      <c r="AY168" s="92"/>
      <c r="AZ168" s="92"/>
      <c r="BA168" s="92"/>
      <c r="BB168" s="92"/>
      <c r="BC168" s="92"/>
    </row>
    <row r="169" spans="1:55" x14ac:dyDescent="0.2">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c r="AD169" s="92"/>
      <c r="AE169" s="92"/>
      <c r="AF169" s="92"/>
      <c r="AG169" s="92"/>
      <c r="AH169" s="92"/>
      <c r="AI169" s="92"/>
      <c r="AJ169" s="92"/>
      <c r="AK169" s="92"/>
      <c r="AL169" s="92"/>
      <c r="AM169" s="92"/>
      <c r="AN169" s="92"/>
      <c r="AO169" s="92"/>
      <c r="AP169" s="92"/>
      <c r="AQ169" s="92"/>
      <c r="AR169" s="92"/>
      <c r="AS169" s="92"/>
      <c r="AT169" s="92"/>
      <c r="AU169" s="92"/>
      <c r="AV169" s="92"/>
      <c r="AW169" s="92"/>
      <c r="AX169" s="92"/>
      <c r="AY169" s="92"/>
      <c r="AZ169" s="92"/>
      <c r="BA169" s="92"/>
      <c r="BB169" s="92"/>
      <c r="BC169" s="92"/>
    </row>
    <row r="170" spans="1:55" x14ac:dyDescent="0.2">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c r="BC170" s="92"/>
    </row>
    <row r="171" spans="1:55" x14ac:dyDescent="0.2">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c r="AG171" s="92"/>
      <c r="AH171" s="92"/>
      <c r="AI171" s="92"/>
      <c r="AJ171" s="92"/>
      <c r="AK171" s="92"/>
      <c r="AL171" s="92"/>
      <c r="AM171" s="92"/>
      <c r="AN171" s="92"/>
      <c r="AO171" s="92"/>
      <c r="AP171" s="92"/>
      <c r="AQ171" s="92"/>
      <c r="AR171" s="92"/>
      <c r="AS171" s="92"/>
      <c r="AT171" s="92"/>
      <c r="AU171" s="92"/>
      <c r="AV171" s="92"/>
      <c r="AW171" s="92"/>
      <c r="AX171" s="92"/>
      <c r="AY171" s="92"/>
      <c r="AZ171" s="92"/>
      <c r="BA171" s="92"/>
      <c r="BB171" s="92"/>
      <c r="BC171" s="92"/>
    </row>
    <row r="172" spans="1:55" x14ac:dyDescent="0.2">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c r="AD172" s="92"/>
      <c r="AE172" s="92"/>
      <c r="AF172" s="92"/>
      <c r="AG172" s="92"/>
      <c r="AH172" s="92"/>
      <c r="AI172" s="92"/>
      <c r="AJ172" s="92"/>
      <c r="AK172" s="92"/>
      <c r="AL172" s="92"/>
      <c r="AM172" s="92"/>
      <c r="AN172" s="92"/>
      <c r="AO172" s="92"/>
      <c r="AP172" s="92"/>
      <c r="AQ172" s="92"/>
      <c r="AR172" s="92"/>
      <c r="AS172" s="92"/>
      <c r="AT172" s="92"/>
      <c r="AU172" s="92"/>
      <c r="AV172" s="92"/>
      <c r="AW172" s="92"/>
      <c r="AX172" s="92"/>
      <c r="AY172" s="92"/>
      <c r="AZ172" s="92"/>
      <c r="BA172" s="92"/>
      <c r="BB172" s="92"/>
      <c r="BC172" s="92"/>
    </row>
    <row r="173" spans="1:55" x14ac:dyDescent="0.2">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c r="AD173" s="92"/>
      <c r="AE173" s="92"/>
      <c r="AF173" s="92"/>
      <c r="AG173" s="92"/>
      <c r="AH173" s="92"/>
      <c r="AI173" s="92"/>
      <c r="AJ173" s="92"/>
      <c r="AK173" s="92"/>
      <c r="AL173" s="92"/>
      <c r="AM173" s="92"/>
      <c r="AN173" s="92"/>
      <c r="AO173" s="92"/>
      <c r="AP173" s="92"/>
      <c r="AQ173" s="92"/>
      <c r="AR173" s="92"/>
      <c r="AS173" s="92"/>
      <c r="AT173" s="92"/>
      <c r="AU173" s="92"/>
      <c r="AV173" s="92"/>
      <c r="AW173" s="92"/>
      <c r="AX173" s="92"/>
      <c r="AY173" s="92"/>
      <c r="AZ173" s="92"/>
      <c r="BA173" s="92"/>
      <c r="BB173" s="92"/>
      <c r="BC173" s="92"/>
    </row>
    <row r="174" spans="1:55" x14ac:dyDescent="0.2">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c r="AD174" s="92"/>
      <c r="AE174" s="92"/>
      <c r="AF174" s="92"/>
      <c r="AG174" s="92"/>
      <c r="AH174" s="92"/>
      <c r="AI174" s="92"/>
      <c r="AJ174" s="92"/>
      <c r="AK174" s="92"/>
      <c r="AL174" s="92"/>
      <c r="AM174" s="92"/>
      <c r="AN174" s="92"/>
      <c r="AO174" s="92"/>
      <c r="AP174" s="92"/>
      <c r="AQ174" s="92"/>
      <c r="AR174" s="92"/>
      <c r="AS174" s="92"/>
      <c r="AT174" s="92"/>
      <c r="AU174" s="92"/>
      <c r="AV174" s="92"/>
      <c r="AW174" s="92"/>
      <c r="AX174" s="92"/>
      <c r="AY174" s="92"/>
      <c r="AZ174" s="92"/>
      <c r="BA174" s="92"/>
      <c r="BB174" s="92"/>
      <c r="BC174" s="92"/>
    </row>
    <row r="175" spans="1:55" x14ac:dyDescent="0.2">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c r="AD175" s="92"/>
      <c r="AE175" s="92"/>
      <c r="AF175" s="92"/>
      <c r="AG175" s="92"/>
      <c r="AH175" s="92"/>
      <c r="AI175" s="92"/>
      <c r="AJ175" s="92"/>
      <c r="AK175" s="92"/>
      <c r="AL175" s="92"/>
      <c r="AM175" s="92"/>
      <c r="AN175" s="92"/>
      <c r="AO175" s="92"/>
      <c r="AP175" s="92"/>
      <c r="AQ175" s="92"/>
      <c r="AR175" s="92"/>
      <c r="AS175" s="92"/>
      <c r="AT175" s="92"/>
      <c r="AU175" s="92"/>
      <c r="AV175" s="92"/>
      <c r="AW175" s="92"/>
      <c r="AX175" s="92"/>
      <c r="AY175" s="92"/>
      <c r="AZ175" s="92"/>
      <c r="BA175" s="92"/>
      <c r="BB175" s="92"/>
      <c r="BC175" s="92"/>
    </row>
    <row r="176" spans="1:55" x14ac:dyDescent="0.2">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c r="AC176" s="92"/>
      <c r="AD176" s="92"/>
      <c r="AE176" s="92"/>
      <c r="AF176" s="92"/>
      <c r="AG176" s="92"/>
      <c r="AH176" s="92"/>
      <c r="AI176" s="92"/>
      <c r="AJ176" s="92"/>
      <c r="AK176" s="92"/>
      <c r="AL176" s="92"/>
      <c r="AM176" s="92"/>
      <c r="AN176" s="92"/>
      <c r="AO176" s="92"/>
      <c r="AP176" s="92"/>
      <c r="AQ176" s="92"/>
      <c r="AR176" s="92"/>
      <c r="AS176" s="92"/>
      <c r="AT176" s="92"/>
      <c r="AU176" s="92"/>
      <c r="AV176" s="92"/>
      <c r="AW176" s="92"/>
      <c r="AX176" s="92"/>
      <c r="AY176" s="92"/>
      <c r="AZ176" s="92"/>
      <c r="BA176" s="92"/>
      <c r="BB176" s="92"/>
      <c r="BC176" s="92"/>
    </row>
    <row r="177" spans="1:55" x14ac:dyDescent="0.2">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c r="BC177" s="92"/>
    </row>
    <row r="178" spans="1:55" x14ac:dyDescent="0.2">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c r="AC178" s="92"/>
      <c r="AD178" s="92"/>
      <c r="AE178" s="92"/>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c r="BC178" s="92"/>
    </row>
    <row r="179" spans="1:55" x14ac:dyDescent="0.2">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c r="AD179" s="92"/>
      <c r="AE179" s="92"/>
      <c r="AF179" s="92"/>
      <c r="AG179" s="92"/>
      <c r="AH179" s="92"/>
      <c r="AI179" s="92"/>
      <c r="AJ179" s="92"/>
      <c r="AK179" s="92"/>
      <c r="AL179" s="92"/>
      <c r="AM179" s="92"/>
      <c r="AN179" s="92"/>
      <c r="AO179" s="92"/>
      <c r="AP179" s="92"/>
      <c r="AQ179" s="92"/>
      <c r="AR179" s="92"/>
      <c r="AS179" s="92"/>
      <c r="AT179" s="92"/>
      <c r="AU179" s="92"/>
      <c r="AV179" s="92"/>
      <c r="AW179" s="92"/>
      <c r="AX179" s="92"/>
      <c r="AY179" s="92"/>
      <c r="AZ179" s="92"/>
      <c r="BA179" s="92"/>
      <c r="BB179" s="92"/>
      <c r="BC179" s="92"/>
    </row>
    <row r="180" spans="1:55" x14ac:dyDescent="0.2">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c r="AC180" s="92"/>
      <c r="AD180" s="92"/>
      <c r="AE180" s="92"/>
      <c r="AF180" s="92"/>
      <c r="AG180" s="92"/>
      <c r="AH180" s="92"/>
      <c r="AI180" s="92"/>
      <c r="AJ180" s="92"/>
      <c r="AK180" s="92"/>
      <c r="AL180" s="92"/>
      <c r="AM180" s="92"/>
      <c r="AN180" s="92"/>
      <c r="AO180" s="92"/>
      <c r="AP180" s="92"/>
      <c r="AQ180" s="92"/>
      <c r="AR180" s="92"/>
      <c r="AS180" s="92"/>
      <c r="AT180" s="92"/>
      <c r="AU180" s="92"/>
      <c r="AV180" s="92"/>
      <c r="AW180" s="92"/>
      <c r="AX180" s="92"/>
      <c r="AY180" s="92"/>
      <c r="AZ180" s="92"/>
      <c r="BA180" s="92"/>
      <c r="BB180" s="92"/>
      <c r="BC180" s="92"/>
    </row>
    <row r="181" spans="1:55" x14ac:dyDescent="0.2">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c r="AD181" s="92"/>
      <c r="AE181" s="92"/>
      <c r="AF181" s="92"/>
      <c r="AG181" s="92"/>
      <c r="AH181" s="92"/>
      <c r="AI181" s="92"/>
      <c r="AJ181" s="92"/>
      <c r="AK181" s="92"/>
      <c r="AL181" s="92"/>
      <c r="AM181" s="92"/>
      <c r="AN181" s="92"/>
      <c r="AO181" s="92"/>
      <c r="AP181" s="92"/>
      <c r="AQ181" s="92"/>
      <c r="AR181" s="92"/>
      <c r="AS181" s="92"/>
      <c r="AT181" s="92"/>
      <c r="AU181" s="92"/>
      <c r="AV181" s="92"/>
      <c r="AW181" s="92"/>
      <c r="AX181" s="92"/>
      <c r="AY181" s="92"/>
      <c r="AZ181" s="92"/>
      <c r="BA181" s="92"/>
      <c r="BB181" s="92"/>
      <c r="BC181" s="92"/>
    </row>
    <row r="182" spans="1:55" x14ac:dyDescent="0.2">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2"/>
      <c r="BC182" s="92"/>
    </row>
    <row r="183" spans="1:55" x14ac:dyDescent="0.2">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c r="AD183" s="92"/>
      <c r="AE183" s="92"/>
      <c r="AF183" s="92"/>
      <c r="AG183" s="92"/>
      <c r="AH183" s="92"/>
      <c r="AI183" s="92"/>
      <c r="AJ183" s="92"/>
      <c r="AK183" s="92"/>
      <c r="AL183" s="92"/>
      <c r="AM183" s="92"/>
      <c r="AN183" s="92"/>
      <c r="AO183" s="92"/>
      <c r="AP183" s="92"/>
      <c r="AQ183" s="92"/>
      <c r="AR183" s="92"/>
      <c r="AS183" s="92"/>
      <c r="AT183" s="92"/>
      <c r="AU183" s="92"/>
      <c r="AV183" s="92"/>
      <c r="AW183" s="92"/>
      <c r="AX183" s="92"/>
      <c r="AY183" s="92"/>
      <c r="AZ183" s="92"/>
      <c r="BA183" s="92"/>
      <c r="BB183" s="92"/>
      <c r="BC183" s="92"/>
    </row>
    <row r="184" spans="1:55" x14ac:dyDescent="0.2">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c r="AD184" s="92"/>
      <c r="AE184" s="92"/>
      <c r="AF184" s="92"/>
      <c r="AG184" s="92"/>
      <c r="AH184" s="92"/>
      <c r="AI184" s="92"/>
      <c r="AJ184" s="92"/>
      <c r="AK184" s="92"/>
      <c r="AL184" s="92"/>
      <c r="AM184" s="92"/>
      <c r="AN184" s="92"/>
      <c r="AO184" s="92"/>
      <c r="AP184" s="92"/>
      <c r="AQ184" s="92"/>
      <c r="AR184" s="92"/>
      <c r="AS184" s="92"/>
      <c r="AT184" s="92"/>
      <c r="AU184" s="92"/>
      <c r="AV184" s="92"/>
      <c r="AW184" s="92"/>
      <c r="AX184" s="92"/>
      <c r="AY184" s="92"/>
      <c r="AZ184" s="92"/>
      <c r="BA184" s="92"/>
      <c r="BB184" s="92"/>
      <c r="BC184" s="92"/>
    </row>
    <row r="185" spans="1:55" x14ac:dyDescent="0.2">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c r="AC185" s="92"/>
      <c r="AD185" s="92"/>
      <c r="AE185" s="92"/>
      <c r="AF185" s="92"/>
      <c r="AG185" s="92"/>
      <c r="AH185" s="92"/>
      <c r="AI185" s="92"/>
      <c r="AJ185" s="92"/>
      <c r="AK185" s="92"/>
      <c r="AL185" s="92"/>
      <c r="AM185" s="92"/>
      <c r="AN185" s="92"/>
      <c r="AO185" s="92"/>
      <c r="AP185" s="92"/>
      <c r="AQ185" s="92"/>
      <c r="AR185" s="92"/>
      <c r="AS185" s="92"/>
      <c r="AT185" s="92"/>
      <c r="AU185" s="92"/>
      <c r="AV185" s="92"/>
      <c r="AW185" s="92"/>
      <c r="AX185" s="92"/>
      <c r="AY185" s="92"/>
      <c r="AZ185" s="92"/>
      <c r="BA185" s="92"/>
      <c r="BB185" s="92"/>
      <c r="BC185" s="92"/>
    </row>
    <row r="186" spans="1:55" x14ac:dyDescent="0.2">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c r="AD186" s="92"/>
      <c r="AE186" s="92"/>
      <c r="AF186" s="92"/>
      <c r="AG186" s="92"/>
      <c r="AH186" s="92"/>
      <c r="AI186" s="92"/>
      <c r="AJ186" s="92"/>
      <c r="AK186" s="92"/>
      <c r="AL186" s="92"/>
      <c r="AM186" s="92"/>
      <c r="AN186" s="92"/>
      <c r="AO186" s="92"/>
      <c r="AP186" s="92"/>
      <c r="AQ186" s="92"/>
      <c r="AR186" s="92"/>
      <c r="AS186" s="92"/>
      <c r="AT186" s="92"/>
      <c r="AU186" s="92"/>
      <c r="AV186" s="92"/>
      <c r="AW186" s="92"/>
      <c r="AX186" s="92"/>
      <c r="AY186" s="92"/>
      <c r="AZ186" s="92"/>
      <c r="BA186" s="92"/>
      <c r="BB186" s="92"/>
      <c r="BC186" s="92"/>
    </row>
    <row r="187" spans="1:55" x14ac:dyDescent="0.2">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c r="AD187" s="92"/>
      <c r="AE187" s="92"/>
      <c r="AF187" s="92"/>
      <c r="AG187" s="92"/>
      <c r="AH187" s="92"/>
      <c r="AI187" s="92"/>
      <c r="AJ187" s="92"/>
      <c r="AK187" s="92"/>
      <c r="AL187" s="92"/>
      <c r="AM187" s="92"/>
      <c r="AN187" s="92"/>
      <c r="AO187" s="92"/>
      <c r="AP187" s="92"/>
      <c r="AQ187" s="92"/>
      <c r="AR187" s="92"/>
      <c r="AS187" s="92"/>
      <c r="AT187" s="92"/>
      <c r="AU187" s="92"/>
      <c r="AV187" s="92"/>
      <c r="AW187" s="92"/>
      <c r="AX187" s="92"/>
      <c r="AY187" s="92"/>
      <c r="AZ187" s="92"/>
      <c r="BA187" s="92"/>
      <c r="BB187" s="92"/>
      <c r="BC187" s="92"/>
    </row>
    <row r="188" spans="1:55" x14ac:dyDescent="0.2">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c r="AD188" s="92"/>
      <c r="AE188" s="92"/>
      <c r="AF188" s="92"/>
      <c r="AG188" s="92"/>
      <c r="AH188" s="92"/>
      <c r="AI188" s="92"/>
      <c r="AJ188" s="92"/>
      <c r="AK188" s="92"/>
      <c r="AL188" s="92"/>
      <c r="AM188" s="92"/>
      <c r="AN188" s="92"/>
      <c r="AO188" s="92"/>
      <c r="AP188" s="92"/>
      <c r="AQ188" s="92"/>
      <c r="AR188" s="92"/>
      <c r="AS188" s="92"/>
      <c r="AT188" s="92"/>
      <c r="AU188" s="92"/>
      <c r="AV188" s="92"/>
      <c r="AW188" s="92"/>
      <c r="AX188" s="92"/>
      <c r="AY188" s="92"/>
      <c r="AZ188" s="92"/>
      <c r="BA188" s="92"/>
      <c r="BB188" s="92"/>
      <c r="BC188" s="92"/>
    </row>
    <row r="189" spans="1:55" x14ac:dyDescent="0.2">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c r="AC189" s="92"/>
      <c r="AD189" s="92"/>
      <c r="AE189" s="92"/>
      <c r="AF189" s="92"/>
      <c r="AG189" s="92"/>
      <c r="AH189" s="92"/>
      <c r="AI189" s="92"/>
      <c r="AJ189" s="92"/>
      <c r="AK189" s="92"/>
      <c r="AL189" s="92"/>
      <c r="AM189" s="92"/>
      <c r="AN189" s="92"/>
      <c r="AO189" s="92"/>
      <c r="AP189" s="92"/>
      <c r="AQ189" s="92"/>
      <c r="AR189" s="92"/>
      <c r="AS189" s="92"/>
      <c r="AT189" s="92"/>
      <c r="AU189" s="92"/>
      <c r="AV189" s="92"/>
      <c r="AW189" s="92"/>
      <c r="AX189" s="92"/>
      <c r="AY189" s="92"/>
      <c r="AZ189" s="92"/>
      <c r="BA189" s="92"/>
      <c r="BB189" s="92"/>
      <c r="BC189" s="92"/>
    </row>
    <row r="190" spans="1:55" x14ac:dyDescent="0.2">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2"/>
      <c r="BC190" s="92"/>
    </row>
    <row r="191" spans="1:55" x14ac:dyDescent="0.2">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c r="AC191" s="92"/>
      <c r="AD191" s="92"/>
      <c r="AE191" s="92"/>
      <c r="AF191" s="92"/>
      <c r="AG191" s="92"/>
      <c r="AH191" s="92"/>
      <c r="AI191" s="92"/>
      <c r="AJ191" s="92"/>
      <c r="AK191" s="92"/>
      <c r="AL191" s="92"/>
      <c r="AM191" s="92"/>
      <c r="AN191" s="92"/>
      <c r="AO191" s="92"/>
      <c r="AP191" s="92"/>
      <c r="AQ191" s="92"/>
      <c r="AR191" s="92"/>
      <c r="AS191" s="92"/>
      <c r="AT191" s="92"/>
      <c r="AU191" s="92"/>
      <c r="AV191" s="92"/>
      <c r="AW191" s="92"/>
      <c r="AX191" s="92"/>
      <c r="AY191" s="92"/>
      <c r="AZ191" s="92"/>
      <c r="BA191" s="92"/>
      <c r="BB191" s="92"/>
      <c r="BC191" s="92"/>
    </row>
    <row r="192" spans="1:55" x14ac:dyDescent="0.2">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c r="AA192" s="92"/>
      <c r="AB192" s="92"/>
      <c r="AC192" s="92"/>
      <c r="AD192" s="92"/>
      <c r="AE192" s="92"/>
      <c r="AF192" s="92"/>
      <c r="AG192" s="92"/>
      <c r="AH192" s="92"/>
      <c r="AI192" s="92"/>
      <c r="AJ192" s="92"/>
      <c r="AK192" s="92"/>
      <c r="AL192" s="92"/>
      <c r="AM192" s="92"/>
      <c r="AN192" s="92"/>
      <c r="AO192" s="92"/>
      <c r="AP192" s="92"/>
      <c r="AQ192" s="92"/>
      <c r="AR192" s="92"/>
      <c r="AS192" s="92"/>
      <c r="AT192" s="92"/>
      <c r="AU192" s="92"/>
      <c r="AV192" s="92"/>
      <c r="AW192" s="92"/>
      <c r="AX192" s="92"/>
      <c r="AY192" s="92"/>
      <c r="AZ192" s="92"/>
      <c r="BA192" s="92"/>
      <c r="BB192" s="92"/>
      <c r="BC192" s="92"/>
    </row>
    <row r="193" spans="1:55" x14ac:dyDescent="0.2">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c r="AC193" s="92"/>
      <c r="AD193" s="92"/>
      <c r="AE193" s="92"/>
      <c r="AF193" s="92"/>
      <c r="AG193" s="92"/>
      <c r="AH193" s="92"/>
      <c r="AI193" s="92"/>
      <c r="AJ193" s="92"/>
      <c r="AK193" s="92"/>
      <c r="AL193" s="92"/>
      <c r="AM193" s="92"/>
      <c r="AN193" s="92"/>
      <c r="AO193" s="92"/>
      <c r="AP193" s="92"/>
      <c r="AQ193" s="92"/>
      <c r="AR193" s="92"/>
      <c r="AS193" s="92"/>
      <c r="AT193" s="92"/>
      <c r="AU193" s="92"/>
      <c r="AV193" s="92"/>
      <c r="AW193" s="92"/>
      <c r="AX193" s="92"/>
      <c r="AY193" s="92"/>
      <c r="AZ193" s="92"/>
      <c r="BA193" s="92"/>
      <c r="BB193" s="92"/>
      <c r="BC193" s="92"/>
    </row>
    <row r="194" spans="1:55" x14ac:dyDescent="0.2">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2"/>
      <c r="BC194" s="92"/>
    </row>
    <row r="195" spans="1:55" x14ac:dyDescent="0.2">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c r="AA195" s="92"/>
      <c r="AB195" s="92"/>
      <c r="AC195" s="92"/>
      <c r="AD195" s="92"/>
      <c r="AE195" s="92"/>
      <c r="AF195" s="92"/>
      <c r="AG195" s="92"/>
      <c r="AH195" s="92"/>
      <c r="AI195" s="92"/>
      <c r="AJ195" s="92"/>
      <c r="AK195" s="92"/>
      <c r="AL195" s="92"/>
      <c r="AM195" s="92"/>
      <c r="AN195" s="92"/>
      <c r="AO195" s="92"/>
      <c r="AP195" s="92"/>
      <c r="AQ195" s="92"/>
      <c r="AR195" s="92"/>
      <c r="AS195" s="92"/>
      <c r="AT195" s="92"/>
      <c r="AU195" s="92"/>
      <c r="AV195" s="92"/>
      <c r="AW195" s="92"/>
      <c r="AX195" s="92"/>
      <c r="AY195" s="92"/>
      <c r="AZ195" s="92"/>
      <c r="BA195" s="92"/>
      <c r="BB195" s="92"/>
      <c r="BC195" s="92"/>
    </row>
    <row r="196" spans="1:55" x14ac:dyDescent="0.2">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c r="AA196" s="92"/>
      <c r="AB196" s="92"/>
      <c r="AC196" s="92"/>
      <c r="AD196" s="92"/>
      <c r="AE196" s="92"/>
      <c r="AF196" s="92"/>
      <c r="AG196" s="92"/>
      <c r="AH196" s="92"/>
      <c r="AI196" s="92"/>
      <c r="AJ196" s="92"/>
      <c r="AK196" s="92"/>
      <c r="AL196" s="92"/>
      <c r="AM196" s="92"/>
      <c r="AN196" s="92"/>
      <c r="AO196" s="92"/>
      <c r="AP196" s="92"/>
      <c r="AQ196" s="92"/>
      <c r="AR196" s="92"/>
      <c r="AS196" s="92"/>
      <c r="AT196" s="92"/>
      <c r="AU196" s="92"/>
      <c r="AV196" s="92"/>
      <c r="AW196" s="92"/>
      <c r="AX196" s="92"/>
      <c r="AY196" s="92"/>
      <c r="AZ196" s="92"/>
      <c r="BA196" s="92"/>
      <c r="BB196" s="92"/>
      <c r="BC196" s="92"/>
    </row>
    <row r="197" spans="1:55" x14ac:dyDescent="0.2">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c r="AC197" s="92"/>
      <c r="AD197" s="92"/>
      <c r="AE197" s="92"/>
      <c r="AF197" s="92"/>
      <c r="AG197" s="92"/>
      <c r="AH197" s="92"/>
      <c r="AI197" s="92"/>
      <c r="AJ197" s="92"/>
      <c r="AK197" s="92"/>
      <c r="AL197" s="92"/>
      <c r="AM197" s="92"/>
      <c r="AN197" s="92"/>
      <c r="AO197" s="92"/>
      <c r="AP197" s="92"/>
      <c r="AQ197" s="92"/>
      <c r="AR197" s="92"/>
      <c r="AS197" s="92"/>
      <c r="AT197" s="92"/>
      <c r="AU197" s="92"/>
      <c r="AV197" s="92"/>
      <c r="AW197" s="92"/>
      <c r="AX197" s="92"/>
      <c r="AY197" s="92"/>
      <c r="AZ197" s="92"/>
      <c r="BA197" s="92"/>
      <c r="BB197" s="92"/>
      <c r="BC197" s="92"/>
    </row>
    <row r="198" spans="1:55" x14ac:dyDescent="0.2">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c r="BB198" s="92"/>
      <c r="BC198" s="92"/>
    </row>
    <row r="199" spans="1:55" x14ac:dyDescent="0.2">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c r="AA199" s="92"/>
      <c r="AB199" s="92"/>
      <c r="AC199" s="92"/>
      <c r="AD199" s="92"/>
      <c r="AE199" s="92"/>
      <c r="AF199" s="92"/>
      <c r="AG199" s="92"/>
      <c r="AH199" s="92"/>
      <c r="AI199" s="92"/>
      <c r="AJ199" s="92"/>
      <c r="AK199" s="92"/>
      <c r="AL199" s="92"/>
      <c r="AM199" s="92"/>
      <c r="AN199" s="92"/>
      <c r="AO199" s="92"/>
      <c r="AP199" s="92"/>
      <c r="AQ199" s="92"/>
      <c r="AR199" s="92"/>
      <c r="AS199" s="92"/>
      <c r="AT199" s="92"/>
      <c r="AU199" s="92"/>
      <c r="AV199" s="92"/>
      <c r="AW199" s="92"/>
      <c r="AX199" s="92"/>
      <c r="AY199" s="92"/>
      <c r="AZ199" s="92"/>
      <c r="BA199" s="92"/>
      <c r="BB199" s="92"/>
      <c r="BC199" s="92"/>
    </row>
    <row r="200" spans="1:55" x14ac:dyDescent="0.2">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c r="AA200" s="92"/>
      <c r="AB200" s="92"/>
      <c r="AC200" s="92"/>
      <c r="AD200" s="92"/>
      <c r="AE200" s="92"/>
      <c r="AF200" s="92"/>
      <c r="AG200" s="92"/>
      <c r="AH200" s="92"/>
      <c r="AI200" s="92"/>
      <c r="AJ200" s="92"/>
      <c r="AK200" s="92"/>
      <c r="AL200" s="92"/>
      <c r="AM200" s="92"/>
      <c r="AN200" s="92"/>
      <c r="AO200" s="92"/>
      <c r="AP200" s="92"/>
      <c r="AQ200" s="92"/>
      <c r="AR200" s="92"/>
      <c r="AS200" s="92"/>
      <c r="AT200" s="92"/>
      <c r="AU200" s="92"/>
      <c r="AV200" s="92"/>
      <c r="AW200" s="92"/>
      <c r="AX200" s="92"/>
      <c r="AY200" s="92"/>
      <c r="AZ200" s="92"/>
      <c r="BA200" s="92"/>
      <c r="BB200" s="92"/>
      <c r="BC200" s="92"/>
    </row>
    <row r="201" spans="1:55" x14ac:dyDescent="0.2">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c r="AC201" s="92"/>
      <c r="AD201" s="92"/>
      <c r="AE201" s="92"/>
      <c r="AF201" s="92"/>
      <c r="AG201" s="92"/>
      <c r="AH201" s="92"/>
      <c r="AI201" s="92"/>
      <c r="AJ201" s="92"/>
      <c r="AK201" s="92"/>
      <c r="AL201" s="92"/>
      <c r="AM201" s="92"/>
      <c r="AN201" s="92"/>
      <c r="AO201" s="92"/>
      <c r="AP201" s="92"/>
      <c r="AQ201" s="92"/>
      <c r="AR201" s="92"/>
      <c r="AS201" s="92"/>
      <c r="AT201" s="92"/>
      <c r="AU201" s="92"/>
      <c r="AV201" s="92"/>
      <c r="AW201" s="92"/>
      <c r="AX201" s="92"/>
      <c r="AY201" s="92"/>
      <c r="AZ201" s="92"/>
      <c r="BA201" s="92"/>
      <c r="BB201" s="92"/>
      <c r="BC201" s="92"/>
    </row>
    <row r="202" spans="1:55" x14ac:dyDescent="0.2">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c r="AA202" s="92"/>
      <c r="AB202" s="92"/>
      <c r="AC202" s="92"/>
      <c r="AD202" s="92"/>
      <c r="AE202" s="92"/>
      <c r="AF202" s="92"/>
      <c r="AG202" s="92"/>
      <c r="AH202" s="92"/>
      <c r="AI202" s="92"/>
      <c r="AJ202" s="92"/>
      <c r="AK202" s="92"/>
      <c r="AL202" s="92"/>
      <c r="AM202" s="92"/>
      <c r="AN202" s="92"/>
      <c r="AO202" s="92"/>
      <c r="AP202" s="92"/>
      <c r="AQ202" s="92"/>
      <c r="AR202" s="92"/>
      <c r="AS202" s="92"/>
      <c r="AT202" s="92"/>
      <c r="AU202" s="92"/>
      <c r="AV202" s="92"/>
      <c r="AW202" s="92"/>
      <c r="AX202" s="92"/>
      <c r="AY202" s="92"/>
      <c r="AZ202" s="92"/>
      <c r="BA202" s="92"/>
      <c r="BB202" s="92"/>
      <c r="BC202" s="92"/>
    </row>
    <row r="203" spans="1:55" x14ac:dyDescent="0.2">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c r="AP203" s="92"/>
      <c r="AQ203" s="92"/>
      <c r="AR203" s="92"/>
      <c r="AS203" s="92"/>
      <c r="AT203" s="92"/>
      <c r="AU203" s="92"/>
      <c r="AV203" s="92"/>
      <c r="AW203" s="92"/>
      <c r="AX203" s="92"/>
      <c r="AY203" s="92"/>
      <c r="AZ203" s="92"/>
      <c r="BA203" s="92"/>
      <c r="BB203" s="92"/>
      <c r="BC203" s="92"/>
    </row>
    <row r="204" spans="1:55" x14ac:dyDescent="0.2">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c r="AP204" s="92"/>
      <c r="AQ204" s="92"/>
      <c r="AR204" s="92"/>
      <c r="AS204" s="92"/>
      <c r="AT204" s="92"/>
      <c r="AU204" s="92"/>
      <c r="AV204" s="92"/>
      <c r="AW204" s="92"/>
      <c r="AX204" s="92"/>
      <c r="AY204" s="92"/>
      <c r="AZ204" s="92"/>
      <c r="BA204" s="92"/>
      <c r="BB204" s="92"/>
      <c r="BC204" s="92"/>
    </row>
    <row r="205" spans="1:55" x14ac:dyDescent="0.2">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c r="AA205" s="92"/>
      <c r="AB205" s="92"/>
      <c r="AC205" s="92"/>
      <c r="AD205" s="92"/>
      <c r="AE205" s="92"/>
      <c r="AF205" s="92"/>
      <c r="AG205" s="92"/>
      <c r="AH205" s="92"/>
      <c r="AI205" s="92"/>
      <c r="AJ205" s="92"/>
      <c r="AK205" s="92"/>
      <c r="AL205" s="92"/>
      <c r="AM205" s="92"/>
      <c r="AN205" s="92"/>
      <c r="AO205" s="92"/>
      <c r="AP205" s="92"/>
      <c r="AQ205" s="92"/>
      <c r="AR205" s="92"/>
      <c r="AS205" s="92"/>
      <c r="AT205" s="92"/>
      <c r="AU205" s="92"/>
      <c r="AV205" s="92"/>
      <c r="AW205" s="92"/>
      <c r="AX205" s="92"/>
      <c r="AY205" s="92"/>
      <c r="AZ205" s="92"/>
      <c r="BA205" s="92"/>
      <c r="BB205" s="92"/>
      <c r="BC205" s="92"/>
    </row>
    <row r="206" spans="1:55" x14ac:dyDescent="0.2">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c r="AA206" s="92"/>
      <c r="AB206" s="92"/>
      <c r="AC206" s="92"/>
      <c r="AD206" s="92"/>
      <c r="AE206" s="92"/>
      <c r="AF206" s="92"/>
      <c r="AG206" s="92"/>
      <c r="AH206" s="92"/>
      <c r="AI206" s="92"/>
      <c r="AJ206" s="92"/>
      <c r="AK206" s="92"/>
      <c r="AL206" s="92"/>
      <c r="AM206" s="92"/>
      <c r="AN206" s="92"/>
      <c r="AO206" s="92"/>
      <c r="AP206" s="92"/>
      <c r="AQ206" s="92"/>
      <c r="AR206" s="92"/>
      <c r="AS206" s="92"/>
      <c r="AT206" s="92"/>
      <c r="AU206" s="92"/>
      <c r="AV206" s="92"/>
      <c r="AW206" s="92"/>
      <c r="AX206" s="92"/>
      <c r="AY206" s="92"/>
      <c r="AZ206" s="92"/>
      <c r="BA206" s="92"/>
      <c r="BB206" s="92"/>
      <c r="BC206" s="92"/>
    </row>
    <row r="207" spans="1:55" x14ac:dyDescent="0.2">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c r="AA207" s="92"/>
      <c r="AB207" s="92"/>
      <c r="AC207" s="92"/>
      <c r="AD207" s="92"/>
      <c r="AE207" s="92"/>
      <c r="AF207" s="92"/>
      <c r="AG207" s="92"/>
      <c r="AH207" s="92"/>
      <c r="AI207" s="92"/>
      <c r="AJ207" s="92"/>
      <c r="AK207" s="92"/>
      <c r="AL207" s="92"/>
      <c r="AM207" s="92"/>
      <c r="AN207" s="92"/>
      <c r="AO207" s="92"/>
      <c r="AP207" s="92"/>
      <c r="AQ207" s="92"/>
      <c r="AR207" s="92"/>
      <c r="AS207" s="92"/>
      <c r="AT207" s="92"/>
      <c r="AU207" s="92"/>
      <c r="AV207" s="92"/>
      <c r="AW207" s="92"/>
      <c r="AX207" s="92"/>
      <c r="AY207" s="92"/>
      <c r="AZ207" s="92"/>
      <c r="BA207" s="92"/>
      <c r="BB207" s="92"/>
      <c r="BC207" s="92"/>
    </row>
    <row r="208" spans="1:55" x14ac:dyDescent="0.2">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c r="AA208" s="92"/>
      <c r="AB208" s="92"/>
      <c r="AC208" s="92"/>
      <c r="AD208" s="92"/>
      <c r="AE208" s="92"/>
      <c r="AF208" s="92"/>
      <c r="AG208" s="92"/>
      <c r="AH208" s="92"/>
      <c r="AI208" s="92"/>
      <c r="AJ208" s="92"/>
      <c r="AK208" s="92"/>
      <c r="AL208" s="92"/>
      <c r="AM208" s="92"/>
      <c r="AN208" s="92"/>
      <c r="AO208" s="92"/>
      <c r="AP208" s="92"/>
      <c r="AQ208" s="92"/>
      <c r="AR208" s="92"/>
      <c r="AS208" s="92"/>
      <c r="AT208" s="92"/>
      <c r="AU208" s="92"/>
      <c r="AV208" s="92"/>
      <c r="AW208" s="92"/>
      <c r="AX208" s="92"/>
      <c r="AY208" s="92"/>
      <c r="AZ208" s="92"/>
      <c r="BA208" s="92"/>
      <c r="BB208" s="92"/>
      <c r="BC208" s="92"/>
    </row>
    <row r="209" spans="1:55" x14ac:dyDescent="0.2">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c r="AA209" s="92"/>
      <c r="AB209" s="92"/>
      <c r="AC209" s="92"/>
      <c r="AD209" s="92"/>
      <c r="AE209" s="92"/>
      <c r="AF209" s="92"/>
      <c r="AG209" s="92"/>
      <c r="AH209" s="92"/>
      <c r="AI209" s="92"/>
      <c r="AJ209" s="92"/>
      <c r="AK209" s="92"/>
      <c r="AL209" s="92"/>
      <c r="AM209" s="92"/>
      <c r="AN209" s="92"/>
      <c r="AO209" s="92"/>
      <c r="AP209" s="92"/>
      <c r="AQ209" s="92"/>
      <c r="AR209" s="92"/>
      <c r="AS209" s="92"/>
      <c r="AT209" s="92"/>
      <c r="AU209" s="92"/>
      <c r="AV209" s="92"/>
      <c r="AW209" s="92"/>
      <c r="AX209" s="92"/>
      <c r="AY209" s="92"/>
      <c r="AZ209" s="92"/>
      <c r="BA209" s="92"/>
      <c r="BB209" s="92"/>
      <c r="BC209" s="92"/>
    </row>
    <row r="210" spans="1:55" x14ac:dyDescent="0.2">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c r="AC210" s="92"/>
      <c r="AD210" s="92"/>
      <c r="AE210" s="92"/>
      <c r="AF210" s="92"/>
      <c r="AG210" s="92"/>
      <c r="AH210" s="92"/>
      <c r="AI210" s="92"/>
      <c r="AJ210" s="92"/>
      <c r="AK210" s="92"/>
      <c r="AL210" s="92"/>
      <c r="AM210" s="92"/>
      <c r="AN210" s="92"/>
      <c r="AO210" s="92"/>
      <c r="AP210" s="92"/>
      <c r="AQ210" s="92"/>
      <c r="AR210" s="92"/>
      <c r="AS210" s="92"/>
      <c r="AT210" s="92"/>
      <c r="AU210" s="92"/>
      <c r="AV210" s="92"/>
      <c r="AW210" s="92"/>
      <c r="AX210" s="92"/>
      <c r="AY210" s="92"/>
      <c r="AZ210" s="92"/>
      <c r="BA210" s="92"/>
      <c r="BB210" s="92"/>
      <c r="BC210" s="92"/>
    </row>
    <row r="211" spans="1:55" x14ac:dyDescent="0.2">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c r="AA211" s="92"/>
      <c r="AB211" s="92"/>
      <c r="AC211" s="92"/>
      <c r="AD211" s="92"/>
      <c r="AE211" s="92"/>
      <c r="AF211" s="92"/>
      <c r="AG211" s="92"/>
      <c r="AH211" s="92"/>
      <c r="AI211" s="92"/>
      <c r="AJ211" s="92"/>
      <c r="AK211" s="92"/>
      <c r="AL211" s="92"/>
      <c r="AM211" s="92"/>
      <c r="AN211" s="92"/>
      <c r="AO211" s="92"/>
      <c r="AP211" s="92"/>
      <c r="AQ211" s="92"/>
      <c r="AR211" s="92"/>
      <c r="AS211" s="92"/>
      <c r="AT211" s="92"/>
      <c r="AU211" s="92"/>
      <c r="AV211" s="92"/>
      <c r="AW211" s="92"/>
      <c r="AX211" s="92"/>
      <c r="AY211" s="92"/>
      <c r="AZ211" s="92"/>
      <c r="BA211" s="92"/>
      <c r="BB211" s="92"/>
      <c r="BC211" s="92"/>
    </row>
    <row r="212" spans="1:55" x14ac:dyDescent="0.2">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c r="AP212" s="92"/>
      <c r="AQ212" s="92"/>
      <c r="AR212" s="92"/>
      <c r="AS212" s="92"/>
      <c r="AT212" s="92"/>
      <c r="AU212" s="92"/>
      <c r="AV212" s="92"/>
      <c r="AW212" s="92"/>
      <c r="AX212" s="92"/>
      <c r="AY212" s="92"/>
      <c r="AZ212" s="92"/>
      <c r="BA212" s="92"/>
      <c r="BB212" s="92"/>
      <c r="BC212" s="92"/>
    </row>
    <row r="213" spans="1:55" x14ac:dyDescent="0.2">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c r="AC213" s="92"/>
      <c r="AD213" s="92"/>
      <c r="AE213" s="92"/>
      <c r="AF213" s="92"/>
      <c r="AG213" s="92"/>
      <c r="AH213" s="92"/>
      <c r="AI213" s="92"/>
      <c r="AJ213" s="92"/>
      <c r="AK213" s="92"/>
      <c r="AL213" s="92"/>
      <c r="AM213" s="92"/>
      <c r="AN213" s="92"/>
      <c r="AO213" s="92"/>
      <c r="AP213" s="92"/>
      <c r="AQ213" s="92"/>
      <c r="AR213" s="92"/>
      <c r="AS213" s="92"/>
      <c r="AT213" s="92"/>
      <c r="AU213" s="92"/>
      <c r="AV213" s="92"/>
      <c r="AW213" s="92"/>
      <c r="AX213" s="92"/>
      <c r="AY213" s="92"/>
      <c r="AZ213" s="92"/>
      <c r="BA213" s="92"/>
      <c r="BB213" s="92"/>
      <c r="BC213" s="92"/>
    </row>
    <row r="214" spans="1:55" x14ac:dyDescent="0.2">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c r="AC214" s="92"/>
      <c r="AD214" s="92"/>
      <c r="AE214" s="92"/>
      <c r="AF214" s="92"/>
      <c r="AG214" s="92"/>
      <c r="AH214" s="92"/>
      <c r="AI214" s="92"/>
      <c r="AJ214" s="92"/>
      <c r="AK214" s="92"/>
      <c r="AL214" s="92"/>
      <c r="AM214" s="92"/>
      <c r="AN214" s="92"/>
      <c r="AO214" s="92"/>
      <c r="AP214" s="92"/>
      <c r="AQ214" s="92"/>
      <c r="AR214" s="92"/>
      <c r="AS214" s="92"/>
      <c r="AT214" s="92"/>
      <c r="AU214" s="92"/>
      <c r="AV214" s="92"/>
      <c r="AW214" s="92"/>
      <c r="AX214" s="92"/>
      <c r="AY214" s="92"/>
      <c r="AZ214" s="92"/>
      <c r="BA214" s="92"/>
      <c r="BB214" s="92"/>
      <c r="BC214" s="92"/>
    </row>
    <row r="215" spans="1:55" x14ac:dyDescent="0.2">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c r="AC215" s="92"/>
      <c r="AD215" s="92"/>
      <c r="AE215" s="92"/>
      <c r="AF215" s="92"/>
      <c r="AG215" s="92"/>
      <c r="AH215" s="92"/>
      <c r="AI215" s="92"/>
      <c r="AJ215" s="92"/>
      <c r="AK215" s="92"/>
      <c r="AL215" s="92"/>
      <c r="AM215" s="92"/>
      <c r="AN215" s="92"/>
      <c r="AO215" s="92"/>
      <c r="AP215" s="92"/>
      <c r="AQ215" s="92"/>
      <c r="AR215" s="92"/>
      <c r="AS215" s="92"/>
      <c r="AT215" s="92"/>
      <c r="AU215" s="92"/>
      <c r="AV215" s="92"/>
      <c r="AW215" s="92"/>
      <c r="AX215" s="92"/>
      <c r="AY215" s="92"/>
      <c r="AZ215" s="92"/>
      <c r="BA215" s="92"/>
      <c r="BB215" s="92"/>
      <c r="BC215" s="92"/>
    </row>
    <row r="216" spans="1:55" x14ac:dyDescent="0.2">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c r="AC216" s="92"/>
      <c r="AD216" s="92"/>
      <c r="AE216" s="92"/>
      <c r="AF216" s="92"/>
      <c r="AG216" s="92"/>
      <c r="AH216" s="92"/>
      <c r="AI216" s="92"/>
      <c r="AJ216" s="92"/>
      <c r="AK216" s="92"/>
      <c r="AL216" s="92"/>
      <c r="AM216" s="92"/>
      <c r="AN216" s="92"/>
      <c r="AO216" s="92"/>
      <c r="AP216" s="92"/>
      <c r="AQ216" s="92"/>
      <c r="AR216" s="92"/>
      <c r="AS216" s="92"/>
      <c r="AT216" s="92"/>
      <c r="AU216" s="92"/>
      <c r="AV216" s="92"/>
      <c r="AW216" s="92"/>
      <c r="AX216" s="92"/>
      <c r="AY216" s="92"/>
      <c r="AZ216" s="92"/>
      <c r="BA216" s="92"/>
      <c r="BB216" s="92"/>
      <c r="BC216" s="92"/>
    </row>
    <row r="217" spans="1:55" x14ac:dyDescent="0.2">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c r="AC217" s="92"/>
      <c r="AD217" s="92"/>
      <c r="AE217" s="92"/>
      <c r="AF217" s="92"/>
      <c r="AG217" s="92"/>
      <c r="AH217" s="92"/>
      <c r="AI217" s="92"/>
      <c r="AJ217" s="92"/>
      <c r="AK217" s="92"/>
      <c r="AL217" s="92"/>
      <c r="AM217" s="92"/>
      <c r="AN217" s="92"/>
      <c r="AO217" s="92"/>
      <c r="AP217" s="92"/>
      <c r="AQ217" s="92"/>
      <c r="AR217" s="92"/>
      <c r="AS217" s="92"/>
      <c r="AT217" s="92"/>
      <c r="AU217" s="92"/>
      <c r="AV217" s="92"/>
      <c r="AW217" s="92"/>
      <c r="AX217" s="92"/>
      <c r="AY217" s="92"/>
      <c r="AZ217" s="92"/>
      <c r="BA217" s="92"/>
      <c r="BB217" s="92"/>
      <c r="BC217" s="92"/>
    </row>
    <row r="218" spans="1:55" x14ac:dyDescent="0.2">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c r="AA218" s="92"/>
      <c r="AB218" s="92"/>
      <c r="AC218" s="92"/>
      <c r="AD218" s="92"/>
      <c r="AE218" s="92"/>
      <c r="AF218" s="92"/>
      <c r="AG218" s="92"/>
      <c r="AH218" s="92"/>
      <c r="AI218" s="92"/>
      <c r="AJ218" s="92"/>
      <c r="AK218" s="92"/>
      <c r="AL218" s="92"/>
      <c r="AM218" s="92"/>
      <c r="AN218" s="92"/>
      <c r="AO218" s="92"/>
      <c r="AP218" s="92"/>
      <c r="AQ218" s="92"/>
      <c r="AR218" s="92"/>
      <c r="AS218" s="92"/>
      <c r="AT218" s="92"/>
      <c r="AU218" s="92"/>
      <c r="AV218" s="92"/>
      <c r="AW218" s="92"/>
      <c r="AX218" s="92"/>
      <c r="AY218" s="92"/>
      <c r="AZ218" s="92"/>
      <c r="BA218" s="92"/>
      <c r="BB218" s="92"/>
      <c r="BC218" s="92"/>
    </row>
    <row r="219" spans="1:55" x14ac:dyDescent="0.2">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c r="AW219" s="92"/>
      <c r="AX219" s="92"/>
      <c r="AY219" s="92"/>
      <c r="AZ219" s="92"/>
      <c r="BA219" s="92"/>
      <c r="BB219" s="92"/>
      <c r="BC219" s="92"/>
    </row>
    <row r="220" spans="1:55" x14ac:dyDescent="0.2">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c r="AC220" s="92"/>
      <c r="AD220" s="92"/>
      <c r="AE220" s="92"/>
      <c r="AF220" s="92"/>
      <c r="AG220" s="92"/>
      <c r="AH220" s="92"/>
      <c r="AI220" s="92"/>
      <c r="AJ220" s="92"/>
      <c r="AK220" s="92"/>
      <c r="AL220" s="92"/>
      <c r="AM220" s="92"/>
      <c r="AN220" s="92"/>
      <c r="AO220" s="92"/>
      <c r="AP220" s="92"/>
      <c r="AQ220" s="92"/>
      <c r="AR220" s="92"/>
      <c r="AS220" s="92"/>
      <c r="AT220" s="92"/>
      <c r="AU220" s="92"/>
      <c r="AV220" s="92"/>
      <c r="AW220" s="92"/>
      <c r="AX220" s="92"/>
      <c r="AY220" s="92"/>
      <c r="AZ220" s="92"/>
      <c r="BA220" s="92"/>
      <c r="BB220" s="92"/>
      <c r="BC220" s="92"/>
    </row>
    <row r="221" spans="1:55" x14ac:dyDescent="0.2">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c r="AC221" s="92"/>
      <c r="AD221" s="92"/>
      <c r="AE221" s="92"/>
      <c r="AF221" s="92"/>
      <c r="AG221" s="92"/>
      <c r="AH221" s="92"/>
      <c r="AI221" s="92"/>
      <c r="AJ221" s="92"/>
      <c r="AK221" s="92"/>
      <c r="AL221" s="92"/>
      <c r="AM221" s="92"/>
      <c r="AN221" s="92"/>
      <c r="AO221" s="92"/>
      <c r="AP221" s="92"/>
      <c r="AQ221" s="92"/>
      <c r="AR221" s="92"/>
      <c r="AS221" s="92"/>
      <c r="AT221" s="92"/>
      <c r="AU221" s="92"/>
      <c r="AV221" s="92"/>
      <c r="AW221" s="92"/>
      <c r="AX221" s="92"/>
      <c r="AY221" s="92"/>
      <c r="AZ221" s="92"/>
      <c r="BA221" s="92"/>
      <c r="BB221" s="92"/>
      <c r="BC221" s="92"/>
    </row>
    <row r="222" spans="1:55" x14ac:dyDescent="0.2">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c r="AC222" s="92"/>
      <c r="AD222" s="92"/>
      <c r="AE222" s="92"/>
      <c r="AF222" s="92"/>
      <c r="AG222" s="92"/>
      <c r="AH222" s="92"/>
      <c r="AI222" s="92"/>
      <c r="AJ222" s="92"/>
      <c r="AK222" s="92"/>
      <c r="AL222" s="92"/>
      <c r="AM222" s="92"/>
      <c r="AN222" s="92"/>
      <c r="AO222" s="92"/>
      <c r="AP222" s="92"/>
      <c r="AQ222" s="92"/>
      <c r="AR222" s="92"/>
      <c r="AS222" s="92"/>
      <c r="AT222" s="92"/>
      <c r="AU222" s="92"/>
      <c r="AV222" s="92"/>
      <c r="AW222" s="92"/>
      <c r="AX222" s="92"/>
      <c r="AY222" s="92"/>
      <c r="AZ222" s="92"/>
      <c r="BA222" s="92"/>
      <c r="BB222" s="92"/>
      <c r="BC222" s="92"/>
    </row>
    <row r="223" spans="1:55" x14ac:dyDescent="0.2">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c r="AC223" s="92"/>
      <c r="AD223" s="92"/>
      <c r="AE223" s="92"/>
      <c r="AF223" s="92"/>
      <c r="AG223" s="92"/>
      <c r="AH223" s="92"/>
      <c r="AI223" s="92"/>
      <c r="AJ223" s="92"/>
      <c r="AK223" s="92"/>
      <c r="AL223" s="92"/>
      <c r="AM223" s="92"/>
      <c r="AN223" s="92"/>
      <c r="AO223" s="92"/>
      <c r="AP223" s="92"/>
      <c r="AQ223" s="92"/>
      <c r="AR223" s="92"/>
      <c r="AS223" s="92"/>
      <c r="AT223" s="92"/>
      <c r="AU223" s="92"/>
      <c r="AV223" s="92"/>
      <c r="AW223" s="92"/>
      <c r="AX223" s="92"/>
      <c r="AY223" s="92"/>
      <c r="AZ223" s="92"/>
      <c r="BA223" s="92"/>
      <c r="BB223" s="92"/>
      <c r="BC223" s="92"/>
    </row>
    <row r="224" spans="1:55" x14ac:dyDescent="0.2">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c r="AW224" s="92"/>
      <c r="AX224" s="92"/>
      <c r="AY224" s="92"/>
      <c r="AZ224" s="92"/>
      <c r="BA224" s="92"/>
      <c r="BB224" s="92"/>
      <c r="BC224" s="92"/>
    </row>
    <row r="225" spans="1:55" x14ac:dyDescent="0.2">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c r="AC225" s="92"/>
      <c r="AD225" s="92"/>
      <c r="AE225" s="92"/>
      <c r="AF225" s="92"/>
      <c r="AG225" s="92"/>
      <c r="AH225" s="92"/>
      <c r="AI225" s="92"/>
      <c r="AJ225" s="92"/>
      <c r="AK225" s="92"/>
      <c r="AL225" s="92"/>
      <c r="AM225" s="92"/>
      <c r="AN225" s="92"/>
      <c r="AO225" s="92"/>
      <c r="AP225" s="92"/>
      <c r="AQ225" s="92"/>
      <c r="AR225" s="92"/>
      <c r="AS225" s="92"/>
      <c r="AT225" s="92"/>
      <c r="AU225" s="92"/>
      <c r="AV225" s="92"/>
      <c r="AW225" s="92"/>
      <c r="AX225" s="92"/>
      <c r="AY225" s="92"/>
      <c r="AZ225" s="92"/>
      <c r="BA225" s="92"/>
      <c r="BB225" s="92"/>
      <c r="BC225" s="92"/>
    </row>
    <row r="226" spans="1:55" x14ac:dyDescent="0.2">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c r="AA226" s="92"/>
      <c r="AB226" s="92"/>
      <c r="AC226" s="92"/>
      <c r="AD226" s="92"/>
      <c r="AE226" s="92"/>
      <c r="AF226" s="92"/>
      <c r="AG226" s="92"/>
      <c r="AH226" s="92"/>
      <c r="AI226" s="92"/>
      <c r="AJ226" s="92"/>
      <c r="AK226" s="92"/>
      <c r="AL226" s="92"/>
      <c r="AM226" s="92"/>
      <c r="AN226" s="92"/>
      <c r="AO226" s="92"/>
      <c r="AP226" s="92"/>
      <c r="AQ226" s="92"/>
      <c r="AR226" s="92"/>
      <c r="AS226" s="92"/>
      <c r="AT226" s="92"/>
      <c r="AU226" s="92"/>
      <c r="AV226" s="92"/>
      <c r="AW226" s="92"/>
      <c r="AX226" s="92"/>
      <c r="AY226" s="92"/>
      <c r="AZ226" s="92"/>
      <c r="BA226" s="92"/>
      <c r="BB226" s="92"/>
      <c r="BC226" s="92"/>
    </row>
    <row r="227" spans="1:55" x14ac:dyDescent="0.2">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c r="AA227" s="92"/>
      <c r="AB227" s="92"/>
      <c r="AC227" s="92"/>
      <c r="AD227" s="92"/>
      <c r="AE227" s="92"/>
      <c r="AF227" s="92"/>
      <c r="AG227" s="92"/>
      <c r="AH227" s="92"/>
      <c r="AI227" s="92"/>
      <c r="AJ227" s="92"/>
      <c r="AK227" s="92"/>
      <c r="AL227" s="92"/>
      <c r="AM227" s="92"/>
      <c r="AN227" s="92"/>
      <c r="AO227" s="92"/>
      <c r="AP227" s="92"/>
      <c r="AQ227" s="92"/>
      <c r="AR227" s="92"/>
      <c r="AS227" s="92"/>
      <c r="AT227" s="92"/>
      <c r="AU227" s="92"/>
      <c r="AV227" s="92"/>
      <c r="AW227" s="92"/>
      <c r="AX227" s="92"/>
      <c r="AY227" s="92"/>
      <c r="AZ227" s="92"/>
      <c r="BA227" s="92"/>
      <c r="BB227" s="92"/>
      <c r="BC227" s="92"/>
    </row>
    <row r="228" spans="1:55" x14ac:dyDescent="0.2">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c r="AA228" s="92"/>
      <c r="AB228" s="92"/>
      <c r="AC228" s="92"/>
      <c r="AD228" s="92"/>
      <c r="AE228" s="92"/>
      <c r="AF228" s="92"/>
      <c r="AG228" s="92"/>
      <c r="AH228" s="92"/>
      <c r="AI228" s="92"/>
      <c r="AJ228" s="92"/>
      <c r="AK228" s="92"/>
      <c r="AL228" s="92"/>
      <c r="AM228" s="92"/>
      <c r="AN228" s="92"/>
      <c r="AO228" s="92"/>
      <c r="AP228" s="92"/>
      <c r="AQ228" s="92"/>
      <c r="AR228" s="92"/>
      <c r="AS228" s="92"/>
      <c r="AT228" s="92"/>
      <c r="AU228" s="92"/>
      <c r="AV228" s="92"/>
      <c r="AW228" s="92"/>
      <c r="AX228" s="92"/>
      <c r="AY228" s="92"/>
      <c r="AZ228" s="92"/>
      <c r="BA228" s="92"/>
      <c r="BB228" s="92"/>
      <c r="BC228" s="92"/>
    </row>
    <row r="229" spans="1:55" x14ac:dyDescent="0.2">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c r="AA229" s="92"/>
      <c r="AB229" s="92"/>
      <c r="AC229" s="92"/>
      <c r="AD229" s="92"/>
      <c r="AE229" s="92"/>
      <c r="AF229" s="92"/>
      <c r="AG229" s="92"/>
      <c r="AH229" s="92"/>
      <c r="AI229" s="92"/>
      <c r="AJ229" s="92"/>
      <c r="AK229" s="92"/>
      <c r="AL229" s="92"/>
      <c r="AM229" s="92"/>
      <c r="AN229" s="92"/>
      <c r="AO229" s="92"/>
      <c r="AP229" s="92"/>
      <c r="AQ229" s="92"/>
      <c r="AR229" s="92"/>
      <c r="AS229" s="92"/>
      <c r="AT229" s="92"/>
      <c r="AU229" s="92"/>
      <c r="AV229" s="92"/>
      <c r="AW229" s="92"/>
      <c r="AX229" s="92"/>
      <c r="AY229" s="92"/>
      <c r="AZ229" s="92"/>
      <c r="BA229" s="92"/>
      <c r="BB229" s="92"/>
      <c r="BC229" s="92"/>
    </row>
    <row r="230" spans="1:55" x14ac:dyDescent="0.2">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c r="AA230" s="92"/>
      <c r="AB230" s="92"/>
      <c r="AC230" s="92"/>
      <c r="AD230" s="92"/>
      <c r="AE230" s="92"/>
      <c r="AF230" s="92"/>
      <c r="AG230" s="92"/>
      <c r="AH230" s="92"/>
      <c r="AI230" s="92"/>
      <c r="AJ230" s="92"/>
      <c r="AK230" s="92"/>
      <c r="AL230" s="92"/>
      <c r="AM230" s="92"/>
      <c r="AN230" s="92"/>
      <c r="AO230" s="92"/>
      <c r="AP230" s="92"/>
      <c r="AQ230" s="92"/>
      <c r="AR230" s="92"/>
      <c r="AS230" s="92"/>
      <c r="AT230" s="92"/>
      <c r="AU230" s="92"/>
      <c r="AV230" s="92"/>
      <c r="AW230" s="92"/>
      <c r="AX230" s="92"/>
      <c r="AY230" s="92"/>
      <c r="AZ230" s="92"/>
      <c r="BA230" s="92"/>
      <c r="BB230" s="92"/>
      <c r="BC230" s="92"/>
    </row>
    <row r="231" spans="1:55" x14ac:dyDescent="0.2">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c r="AC231" s="92"/>
      <c r="AD231" s="92"/>
      <c r="AE231" s="92"/>
      <c r="AF231" s="92"/>
      <c r="AG231" s="92"/>
      <c r="AH231" s="92"/>
      <c r="AI231" s="92"/>
      <c r="AJ231" s="92"/>
      <c r="AK231" s="92"/>
      <c r="AL231" s="92"/>
      <c r="AM231" s="92"/>
      <c r="AN231" s="92"/>
      <c r="AO231" s="92"/>
      <c r="AP231" s="92"/>
      <c r="AQ231" s="92"/>
      <c r="AR231" s="92"/>
      <c r="AS231" s="92"/>
      <c r="AT231" s="92"/>
      <c r="AU231" s="92"/>
      <c r="AV231" s="92"/>
      <c r="AW231" s="92"/>
      <c r="AX231" s="92"/>
      <c r="AY231" s="92"/>
      <c r="AZ231" s="92"/>
      <c r="BA231" s="92"/>
      <c r="BB231" s="92"/>
      <c r="BC231" s="92"/>
    </row>
    <row r="232" spans="1:55" x14ac:dyDescent="0.2">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c r="AY232" s="92"/>
      <c r="AZ232" s="92"/>
      <c r="BA232" s="92"/>
      <c r="BB232" s="92"/>
      <c r="BC232" s="92"/>
    </row>
    <row r="233" spans="1:55" x14ac:dyDescent="0.2">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c r="AA233" s="92"/>
      <c r="AB233" s="92"/>
      <c r="AC233" s="92"/>
      <c r="AD233" s="92"/>
      <c r="AE233" s="92"/>
      <c r="AF233" s="92"/>
      <c r="AG233" s="92"/>
      <c r="AH233" s="92"/>
      <c r="AI233" s="92"/>
      <c r="AJ233" s="92"/>
      <c r="AK233" s="92"/>
      <c r="AL233" s="92"/>
      <c r="AM233" s="92"/>
      <c r="AN233" s="92"/>
      <c r="AO233" s="92"/>
      <c r="AP233" s="92"/>
      <c r="AQ233" s="92"/>
      <c r="AR233" s="92"/>
      <c r="AS233" s="92"/>
      <c r="AT233" s="92"/>
      <c r="AU233" s="92"/>
      <c r="AV233" s="92"/>
      <c r="AW233" s="92"/>
      <c r="AX233" s="92"/>
      <c r="AY233" s="92"/>
      <c r="AZ233" s="92"/>
      <c r="BA233" s="92"/>
      <c r="BB233" s="92"/>
      <c r="BC233" s="92"/>
    </row>
    <row r="234" spans="1:55" x14ac:dyDescent="0.2">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c r="AC234" s="92"/>
      <c r="AD234" s="92"/>
      <c r="AE234" s="92"/>
      <c r="AF234" s="92"/>
      <c r="AG234" s="92"/>
      <c r="AH234" s="92"/>
      <c r="AI234" s="92"/>
      <c r="AJ234" s="92"/>
      <c r="AK234" s="92"/>
      <c r="AL234" s="92"/>
      <c r="AM234" s="92"/>
      <c r="AN234" s="92"/>
      <c r="AO234" s="92"/>
      <c r="AP234" s="92"/>
      <c r="AQ234" s="92"/>
      <c r="AR234" s="92"/>
      <c r="AS234" s="92"/>
      <c r="AT234" s="92"/>
      <c r="AU234" s="92"/>
      <c r="AV234" s="92"/>
      <c r="AW234" s="92"/>
      <c r="AX234" s="92"/>
      <c r="AY234" s="92"/>
      <c r="AZ234" s="92"/>
      <c r="BA234" s="92"/>
      <c r="BB234" s="92"/>
      <c r="BC234" s="92"/>
    </row>
    <row r="235" spans="1:55" x14ac:dyDescent="0.2">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c r="AC235" s="92"/>
      <c r="AD235" s="92"/>
      <c r="AE235" s="92"/>
      <c r="AF235" s="92"/>
      <c r="AG235" s="92"/>
      <c r="AH235" s="92"/>
      <c r="AI235" s="92"/>
      <c r="AJ235" s="92"/>
      <c r="AK235" s="92"/>
      <c r="AL235" s="92"/>
      <c r="AM235" s="92"/>
      <c r="AN235" s="92"/>
      <c r="AO235" s="92"/>
      <c r="AP235" s="92"/>
      <c r="AQ235" s="92"/>
      <c r="AR235" s="92"/>
      <c r="AS235" s="92"/>
      <c r="AT235" s="92"/>
      <c r="AU235" s="92"/>
      <c r="AV235" s="92"/>
      <c r="AW235" s="92"/>
      <c r="AX235" s="92"/>
      <c r="AY235" s="92"/>
      <c r="AZ235" s="92"/>
      <c r="BA235" s="92"/>
      <c r="BB235" s="92"/>
      <c r="BC235" s="92"/>
    </row>
    <row r="236" spans="1:55" x14ac:dyDescent="0.2">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c r="AY236" s="92"/>
      <c r="AZ236" s="92"/>
      <c r="BA236" s="92"/>
      <c r="BB236" s="92"/>
      <c r="BC236" s="92"/>
    </row>
    <row r="237" spans="1:55" x14ac:dyDescent="0.2">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c r="AA237" s="92"/>
      <c r="AB237" s="92"/>
      <c r="AC237" s="92"/>
      <c r="AD237" s="92"/>
      <c r="AE237" s="92"/>
      <c r="AF237" s="92"/>
      <c r="AG237" s="92"/>
      <c r="AH237" s="92"/>
      <c r="AI237" s="92"/>
      <c r="AJ237" s="92"/>
      <c r="AK237" s="92"/>
      <c r="AL237" s="92"/>
      <c r="AM237" s="92"/>
      <c r="AN237" s="92"/>
      <c r="AO237" s="92"/>
      <c r="AP237" s="92"/>
      <c r="AQ237" s="92"/>
      <c r="AR237" s="92"/>
      <c r="AS237" s="92"/>
      <c r="AT237" s="92"/>
      <c r="AU237" s="92"/>
      <c r="AV237" s="92"/>
      <c r="AW237" s="92"/>
      <c r="AX237" s="92"/>
      <c r="AY237" s="92"/>
      <c r="AZ237" s="92"/>
      <c r="BA237" s="92"/>
      <c r="BB237" s="92"/>
      <c r="BC237" s="92"/>
    </row>
    <row r="238" spans="1:55" x14ac:dyDescent="0.2">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c r="AA238" s="92"/>
      <c r="AB238" s="92"/>
      <c r="AC238" s="92"/>
      <c r="AD238" s="92"/>
      <c r="AE238" s="92"/>
      <c r="AF238" s="92"/>
      <c r="AG238" s="92"/>
      <c r="AH238" s="92"/>
      <c r="AI238" s="92"/>
      <c r="AJ238" s="92"/>
      <c r="AK238" s="92"/>
      <c r="AL238" s="92"/>
      <c r="AM238" s="92"/>
      <c r="AN238" s="92"/>
      <c r="AO238" s="92"/>
      <c r="AP238" s="92"/>
      <c r="AQ238" s="92"/>
      <c r="AR238" s="92"/>
      <c r="AS238" s="92"/>
      <c r="AT238" s="92"/>
      <c r="AU238" s="92"/>
      <c r="AV238" s="92"/>
      <c r="AW238" s="92"/>
      <c r="AX238" s="92"/>
      <c r="AY238" s="92"/>
      <c r="AZ238" s="92"/>
      <c r="BA238" s="92"/>
      <c r="BB238" s="92"/>
      <c r="BC238" s="92"/>
    </row>
    <row r="239" spans="1:55" x14ac:dyDescent="0.2">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c r="AC239" s="92"/>
      <c r="AD239" s="92"/>
      <c r="AE239" s="92"/>
      <c r="AF239" s="92"/>
      <c r="AG239" s="92"/>
      <c r="AH239" s="92"/>
      <c r="AI239" s="92"/>
      <c r="AJ239" s="92"/>
      <c r="AK239" s="92"/>
      <c r="AL239" s="92"/>
      <c r="AM239" s="92"/>
      <c r="AN239" s="92"/>
      <c r="AO239" s="92"/>
      <c r="AP239" s="92"/>
      <c r="AQ239" s="92"/>
      <c r="AR239" s="92"/>
      <c r="AS239" s="92"/>
      <c r="AT239" s="92"/>
      <c r="AU239" s="92"/>
      <c r="AV239" s="92"/>
      <c r="AW239" s="92"/>
      <c r="AX239" s="92"/>
      <c r="AY239" s="92"/>
      <c r="AZ239" s="92"/>
      <c r="BA239" s="92"/>
      <c r="BB239" s="92"/>
      <c r="BC239" s="92"/>
    </row>
    <row r="240" spans="1:55" x14ac:dyDescent="0.2">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c r="AY240" s="92"/>
      <c r="AZ240" s="92"/>
      <c r="BA240" s="92"/>
      <c r="BB240" s="92"/>
      <c r="BC240" s="92"/>
    </row>
    <row r="241" spans="1:55" x14ac:dyDescent="0.2">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c r="AA241" s="92"/>
      <c r="AB241" s="92"/>
      <c r="AC241" s="92"/>
      <c r="AD241" s="92"/>
      <c r="AE241" s="92"/>
      <c r="AF241" s="92"/>
      <c r="AG241" s="92"/>
      <c r="AH241" s="92"/>
      <c r="AI241" s="92"/>
      <c r="AJ241" s="92"/>
      <c r="AK241" s="92"/>
      <c r="AL241" s="92"/>
      <c r="AM241" s="92"/>
      <c r="AN241" s="92"/>
      <c r="AO241" s="92"/>
      <c r="AP241" s="92"/>
      <c r="AQ241" s="92"/>
      <c r="AR241" s="92"/>
      <c r="AS241" s="92"/>
      <c r="AT241" s="92"/>
      <c r="AU241" s="92"/>
      <c r="AV241" s="92"/>
      <c r="AW241" s="92"/>
      <c r="AX241" s="92"/>
      <c r="AY241" s="92"/>
      <c r="AZ241" s="92"/>
      <c r="BA241" s="92"/>
      <c r="BB241" s="92"/>
      <c r="BC241" s="92"/>
    </row>
    <row r="242" spans="1:55" x14ac:dyDescent="0.2">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c r="AC242" s="92"/>
      <c r="AD242" s="92"/>
      <c r="AE242" s="92"/>
      <c r="AF242" s="92"/>
      <c r="AG242" s="92"/>
      <c r="AH242" s="92"/>
      <c r="AI242" s="92"/>
      <c r="AJ242" s="92"/>
      <c r="AK242" s="92"/>
      <c r="AL242" s="92"/>
      <c r="AM242" s="92"/>
      <c r="AN242" s="92"/>
      <c r="AO242" s="92"/>
      <c r="AP242" s="92"/>
      <c r="AQ242" s="92"/>
      <c r="AR242" s="92"/>
      <c r="AS242" s="92"/>
      <c r="AT242" s="92"/>
      <c r="AU242" s="92"/>
      <c r="AV242" s="92"/>
      <c r="AW242" s="92"/>
      <c r="AX242" s="92"/>
      <c r="AY242" s="92"/>
      <c r="AZ242" s="92"/>
      <c r="BA242" s="92"/>
      <c r="BB242" s="92"/>
      <c r="BC242" s="92"/>
    </row>
    <row r="243" spans="1:55" x14ac:dyDescent="0.2">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c r="AC243" s="92"/>
      <c r="AD243" s="92"/>
      <c r="AE243" s="92"/>
      <c r="AF243" s="92"/>
      <c r="AG243" s="92"/>
      <c r="AH243" s="92"/>
      <c r="AI243" s="92"/>
      <c r="AJ243" s="92"/>
      <c r="AK243" s="92"/>
      <c r="AL243" s="92"/>
      <c r="AM243" s="92"/>
      <c r="AN243" s="92"/>
      <c r="AO243" s="92"/>
      <c r="AP243" s="92"/>
      <c r="AQ243" s="92"/>
      <c r="AR243" s="92"/>
      <c r="AS243" s="92"/>
      <c r="AT243" s="92"/>
      <c r="AU243" s="92"/>
      <c r="AV243" s="92"/>
      <c r="AW243" s="92"/>
      <c r="AX243" s="92"/>
      <c r="AY243" s="92"/>
      <c r="AZ243" s="92"/>
      <c r="BA243" s="92"/>
      <c r="BB243" s="92"/>
      <c r="BC243" s="92"/>
    </row>
    <row r="244" spans="1:55" x14ac:dyDescent="0.2">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c r="AA244" s="92"/>
      <c r="AB244" s="92"/>
      <c r="AC244" s="92"/>
      <c r="AD244" s="92"/>
      <c r="AE244" s="92"/>
      <c r="AF244" s="92"/>
      <c r="AG244" s="92"/>
      <c r="AH244" s="92"/>
      <c r="AI244" s="92"/>
      <c r="AJ244" s="92"/>
      <c r="AK244" s="92"/>
      <c r="AL244" s="92"/>
      <c r="AM244" s="92"/>
      <c r="AN244" s="92"/>
      <c r="AO244" s="92"/>
      <c r="AP244" s="92"/>
      <c r="AQ244" s="92"/>
      <c r="AR244" s="92"/>
      <c r="AS244" s="92"/>
      <c r="AT244" s="92"/>
      <c r="AU244" s="92"/>
      <c r="AV244" s="92"/>
      <c r="AW244" s="92"/>
      <c r="AX244" s="92"/>
      <c r="AY244" s="92"/>
      <c r="AZ244" s="92"/>
      <c r="BA244" s="92"/>
      <c r="BB244" s="92"/>
      <c r="BC244" s="92"/>
    </row>
    <row r="245" spans="1:55" x14ac:dyDescent="0.2">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c r="AA245" s="92"/>
      <c r="AB245" s="92"/>
      <c r="AC245" s="92"/>
      <c r="AD245" s="92"/>
      <c r="AE245" s="92"/>
      <c r="AF245" s="92"/>
      <c r="AG245" s="92"/>
      <c r="AH245" s="92"/>
      <c r="AI245" s="92"/>
      <c r="AJ245" s="92"/>
      <c r="AK245" s="92"/>
      <c r="AL245" s="92"/>
      <c r="AM245" s="92"/>
      <c r="AN245" s="92"/>
      <c r="AO245" s="92"/>
      <c r="AP245" s="92"/>
      <c r="AQ245" s="92"/>
      <c r="AR245" s="92"/>
      <c r="AS245" s="92"/>
      <c r="AT245" s="92"/>
      <c r="AU245" s="92"/>
      <c r="AV245" s="92"/>
      <c r="AW245" s="92"/>
      <c r="AX245" s="92"/>
      <c r="AY245" s="92"/>
      <c r="AZ245" s="92"/>
      <c r="BA245" s="92"/>
      <c r="BB245" s="92"/>
      <c r="BC245" s="92"/>
    </row>
    <row r="246" spans="1:55" x14ac:dyDescent="0.2">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c r="AA246" s="92"/>
      <c r="AB246" s="92"/>
      <c r="AC246" s="92"/>
      <c r="AD246" s="92"/>
      <c r="AE246" s="92"/>
      <c r="AF246" s="92"/>
      <c r="AG246" s="92"/>
      <c r="AH246" s="92"/>
      <c r="AI246" s="92"/>
      <c r="AJ246" s="92"/>
      <c r="AK246" s="92"/>
      <c r="AL246" s="92"/>
      <c r="AM246" s="92"/>
      <c r="AN246" s="92"/>
      <c r="AO246" s="92"/>
      <c r="AP246" s="92"/>
      <c r="AQ246" s="92"/>
      <c r="AR246" s="92"/>
      <c r="AS246" s="92"/>
      <c r="AT246" s="92"/>
      <c r="AU246" s="92"/>
      <c r="AV246" s="92"/>
      <c r="AW246" s="92"/>
      <c r="AX246" s="92"/>
      <c r="AY246" s="92"/>
      <c r="AZ246" s="92"/>
      <c r="BA246" s="92"/>
      <c r="BB246" s="92"/>
      <c r="BC246" s="92"/>
    </row>
    <row r="247" spans="1:55" x14ac:dyDescent="0.2">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c r="AA247" s="92"/>
      <c r="AB247" s="92"/>
      <c r="AC247" s="92"/>
      <c r="AD247" s="92"/>
      <c r="AE247" s="92"/>
      <c r="AF247" s="92"/>
      <c r="AG247" s="92"/>
      <c r="AH247" s="92"/>
      <c r="AI247" s="92"/>
      <c r="AJ247" s="92"/>
      <c r="AK247" s="92"/>
      <c r="AL247" s="92"/>
      <c r="AM247" s="92"/>
      <c r="AN247" s="92"/>
      <c r="AO247" s="92"/>
      <c r="AP247" s="92"/>
      <c r="AQ247" s="92"/>
      <c r="AR247" s="92"/>
      <c r="AS247" s="92"/>
      <c r="AT247" s="92"/>
      <c r="AU247" s="92"/>
      <c r="AV247" s="92"/>
      <c r="AW247" s="92"/>
      <c r="AX247" s="92"/>
      <c r="AY247" s="92"/>
      <c r="AZ247" s="92"/>
      <c r="BA247" s="92"/>
      <c r="BB247" s="92"/>
      <c r="BC247" s="92"/>
    </row>
    <row r="248" spans="1:55" x14ac:dyDescent="0.2">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c r="AA248" s="92"/>
      <c r="AB248" s="92"/>
      <c r="AC248" s="92"/>
      <c r="AD248" s="92"/>
      <c r="AE248" s="92"/>
      <c r="AF248" s="92"/>
      <c r="AG248" s="92"/>
      <c r="AH248" s="92"/>
      <c r="AI248" s="92"/>
      <c r="AJ248" s="92"/>
      <c r="AK248" s="92"/>
      <c r="AL248" s="92"/>
      <c r="AM248" s="92"/>
      <c r="AN248" s="92"/>
      <c r="AO248" s="92"/>
      <c r="AP248" s="92"/>
      <c r="AQ248" s="92"/>
      <c r="AR248" s="92"/>
      <c r="AS248" s="92"/>
      <c r="AT248" s="92"/>
      <c r="AU248" s="92"/>
      <c r="AV248" s="92"/>
      <c r="AW248" s="92"/>
      <c r="AX248" s="92"/>
      <c r="AY248" s="92"/>
      <c r="AZ248" s="92"/>
      <c r="BA248" s="92"/>
      <c r="BB248" s="92"/>
      <c r="BC248" s="92"/>
    </row>
    <row r="249" spans="1:55" x14ac:dyDescent="0.2">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c r="AA249" s="92"/>
      <c r="AB249" s="92"/>
      <c r="AC249" s="92"/>
      <c r="AD249" s="92"/>
      <c r="AE249" s="92"/>
      <c r="AF249" s="92"/>
      <c r="AG249" s="92"/>
      <c r="AH249" s="92"/>
      <c r="AI249" s="92"/>
      <c r="AJ249" s="92"/>
      <c r="AK249" s="92"/>
      <c r="AL249" s="92"/>
      <c r="AM249" s="92"/>
      <c r="AN249" s="92"/>
      <c r="AO249" s="92"/>
      <c r="AP249" s="92"/>
      <c r="AQ249" s="92"/>
      <c r="AR249" s="92"/>
      <c r="AS249" s="92"/>
      <c r="AT249" s="92"/>
      <c r="AU249" s="92"/>
      <c r="AV249" s="92"/>
      <c r="AW249" s="92"/>
      <c r="AX249" s="92"/>
      <c r="AY249" s="92"/>
      <c r="AZ249" s="92"/>
      <c r="BA249" s="92"/>
      <c r="BB249" s="92"/>
      <c r="BC249" s="92"/>
    </row>
    <row r="250" spans="1:55" x14ac:dyDescent="0.2">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c r="AA250" s="92"/>
      <c r="AB250" s="92"/>
      <c r="AC250" s="92"/>
      <c r="AD250" s="92"/>
      <c r="AE250" s="92"/>
      <c r="AF250" s="92"/>
      <c r="AG250" s="92"/>
      <c r="AH250" s="92"/>
      <c r="AI250" s="92"/>
      <c r="AJ250" s="92"/>
      <c r="AK250" s="92"/>
      <c r="AL250" s="92"/>
      <c r="AM250" s="92"/>
      <c r="AN250" s="92"/>
      <c r="AO250" s="92"/>
      <c r="AP250" s="92"/>
      <c r="AQ250" s="92"/>
      <c r="AR250" s="92"/>
      <c r="AS250" s="92"/>
      <c r="AT250" s="92"/>
      <c r="AU250" s="92"/>
      <c r="AV250" s="92"/>
      <c r="AW250" s="92"/>
      <c r="AX250" s="92"/>
      <c r="AY250" s="92"/>
      <c r="AZ250" s="92"/>
      <c r="BA250" s="92"/>
      <c r="BB250" s="92"/>
      <c r="BC250" s="92"/>
    </row>
    <row r="251" spans="1:55" x14ac:dyDescent="0.2">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c r="AA251" s="92"/>
      <c r="AB251" s="92"/>
      <c r="AC251" s="92"/>
      <c r="AD251" s="92"/>
      <c r="AE251" s="92"/>
      <c r="AF251" s="92"/>
      <c r="AG251" s="92"/>
      <c r="AH251" s="92"/>
      <c r="AI251" s="92"/>
      <c r="AJ251" s="92"/>
      <c r="AK251" s="92"/>
      <c r="AL251" s="92"/>
      <c r="AM251" s="92"/>
      <c r="AN251" s="92"/>
      <c r="AO251" s="92"/>
      <c r="AP251" s="92"/>
      <c r="AQ251" s="92"/>
      <c r="AR251" s="92"/>
      <c r="AS251" s="92"/>
      <c r="AT251" s="92"/>
      <c r="AU251" s="92"/>
      <c r="AV251" s="92"/>
      <c r="AW251" s="92"/>
      <c r="AX251" s="92"/>
      <c r="AY251" s="92"/>
      <c r="AZ251" s="92"/>
      <c r="BA251" s="92"/>
      <c r="BB251" s="92"/>
      <c r="BC251" s="92"/>
    </row>
    <row r="252" spans="1:55" x14ac:dyDescent="0.2">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c r="AA252" s="92"/>
      <c r="AB252" s="92"/>
      <c r="AC252" s="92"/>
      <c r="AD252" s="92"/>
      <c r="AE252" s="92"/>
      <c r="AF252" s="92"/>
      <c r="AG252" s="92"/>
      <c r="AH252" s="92"/>
      <c r="AI252" s="92"/>
      <c r="AJ252" s="92"/>
      <c r="AK252" s="92"/>
      <c r="AL252" s="92"/>
      <c r="AM252" s="92"/>
      <c r="AN252" s="92"/>
      <c r="AO252" s="92"/>
      <c r="AP252" s="92"/>
      <c r="AQ252" s="92"/>
      <c r="AR252" s="92"/>
      <c r="AS252" s="92"/>
      <c r="AT252" s="92"/>
      <c r="AU252" s="92"/>
      <c r="AV252" s="92"/>
      <c r="AW252" s="92"/>
      <c r="AX252" s="92"/>
      <c r="AY252" s="92"/>
      <c r="AZ252" s="92"/>
      <c r="BA252" s="92"/>
      <c r="BB252" s="92"/>
      <c r="BC252" s="92"/>
    </row>
    <row r="253" spans="1:55" x14ac:dyDescent="0.2">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c r="AA253" s="92"/>
      <c r="AB253" s="92"/>
      <c r="AC253" s="92"/>
      <c r="AD253" s="92"/>
      <c r="AE253" s="92"/>
      <c r="AF253" s="92"/>
      <c r="AG253" s="92"/>
      <c r="AH253" s="92"/>
      <c r="AI253" s="92"/>
      <c r="AJ253" s="92"/>
      <c r="AK253" s="92"/>
      <c r="AL253" s="92"/>
      <c r="AM253" s="92"/>
      <c r="AN253" s="92"/>
      <c r="AO253" s="92"/>
      <c r="AP253" s="92"/>
      <c r="AQ253" s="92"/>
      <c r="AR253" s="92"/>
      <c r="AS253" s="92"/>
      <c r="AT253" s="92"/>
      <c r="AU253" s="92"/>
      <c r="AV253" s="92"/>
      <c r="AW253" s="92"/>
      <c r="AX253" s="92"/>
      <c r="AY253" s="92"/>
      <c r="AZ253" s="92"/>
      <c r="BA253" s="92"/>
      <c r="BB253" s="92"/>
      <c r="BC253" s="92"/>
    </row>
    <row r="254" spans="1:55" x14ac:dyDescent="0.2">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c r="AC254" s="92"/>
      <c r="AD254" s="92"/>
      <c r="AE254" s="92"/>
      <c r="AF254" s="92"/>
      <c r="AG254" s="92"/>
      <c r="AH254" s="92"/>
      <c r="AI254" s="92"/>
      <c r="AJ254" s="92"/>
      <c r="AK254" s="92"/>
      <c r="AL254" s="92"/>
      <c r="AM254" s="92"/>
      <c r="AN254" s="92"/>
      <c r="AO254" s="92"/>
      <c r="AP254" s="92"/>
      <c r="AQ254" s="92"/>
      <c r="AR254" s="92"/>
      <c r="AS254" s="92"/>
      <c r="AT254" s="92"/>
      <c r="AU254" s="92"/>
      <c r="AV254" s="92"/>
      <c r="AW254" s="92"/>
      <c r="AX254" s="92"/>
      <c r="AY254" s="92"/>
      <c r="AZ254" s="92"/>
      <c r="BA254" s="92"/>
      <c r="BB254" s="92"/>
      <c r="BC254" s="92"/>
    </row>
    <row r="255" spans="1:55" x14ac:dyDescent="0.2">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c r="AA255" s="92"/>
      <c r="AB255" s="92"/>
      <c r="AC255" s="92"/>
      <c r="AD255" s="92"/>
      <c r="AE255" s="92"/>
      <c r="AF255" s="92"/>
      <c r="AG255" s="92"/>
      <c r="AH255" s="92"/>
      <c r="AI255" s="92"/>
      <c r="AJ255" s="92"/>
      <c r="AK255" s="92"/>
      <c r="AL255" s="92"/>
      <c r="AM255" s="92"/>
      <c r="AN255" s="92"/>
      <c r="AO255" s="92"/>
      <c r="AP255" s="92"/>
      <c r="AQ255" s="92"/>
      <c r="AR255" s="92"/>
      <c r="AS255" s="92"/>
      <c r="AT255" s="92"/>
      <c r="AU255" s="92"/>
      <c r="AV255" s="92"/>
      <c r="AW255" s="92"/>
      <c r="AX255" s="92"/>
      <c r="AY255" s="92"/>
      <c r="AZ255" s="92"/>
      <c r="BA255" s="92"/>
      <c r="BB255" s="92"/>
      <c r="BC255" s="92"/>
    </row>
    <row r="256" spans="1:55" x14ac:dyDescent="0.2">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c r="AA256" s="92"/>
      <c r="AB256" s="92"/>
      <c r="AC256" s="92"/>
      <c r="AD256" s="92"/>
      <c r="AE256" s="92"/>
      <c r="AF256" s="92"/>
      <c r="AG256" s="92"/>
      <c r="AH256" s="92"/>
      <c r="AI256" s="92"/>
      <c r="AJ256" s="92"/>
      <c r="AK256" s="92"/>
      <c r="AL256" s="92"/>
      <c r="AM256" s="92"/>
      <c r="AN256" s="92"/>
      <c r="AO256" s="92"/>
      <c r="AP256" s="92"/>
      <c r="AQ256" s="92"/>
      <c r="AR256" s="92"/>
      <c r="AS256" s="92"/>
      <c r="AT256" s="92"/>
      <c r="AU256" s="92"/>
      <c r="AV256" s="92"/>
      <c r="AW256" s="92"/>
      <c r="AX256" s="92"/>
      <c r="AY256" s="92"/>
      <c r="AZ256" s="92"/>
      <c r="BA256" s="92"/>
      <c r="BB256" s="92"/>
      <c r="BC256" s="92"/>
    </row>
    <row r="257" spans="1:55" x14ac:dyDescent="0.2">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c r="AA257" s="92"/>
      <c r="AB257" s="92"/>
      <c r="AC257" s="92"/>
      <c r="AD257" s="92"/>
      <c r="AE257" s="92"/>
      <c r="AF257" s="92"/>
      <c r="AG257" s="92"/>
      <c r="AH257" s="92"/>
      <c r="AI257" s="92"/>
      <c r="AJ257" s="92"/>
      <c r="AK257" s="92"/>
      <c r="AL257" s="92"/>
      <c r="AM257" s="92"/>
      <c r="AN257" s="92"/>
      <c r="AO257" s="92"/>
      <c r="AP257" s="92"/>
      <c r="AQ257" s="92"/>
      <c r="AR257" s="92"/>
      <c r="AS257" s="92"/>
      <c r="AT257" s="92"/>
      <c r="AU257" s="92"/>
      <c r="AV257" s="92"/>
      <c r="AW257" s="92"/>
      <c r="AX257" s="92"/>
      <c r="AY257" s="92"/>
      <c r="AZ257" s="92"/>
      <c r="BA257" s="92"/>
      <c r="BB257" s="92"/>
      <c r="BC257" s="92"/>
    </row>
    <row r="258" spans="1:55" x14ac:dyDescent="0.2">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c r="AA258" s="92"/>
      <c r="AB258" s="92"/>
      <c r="AC258" s="92"/>
      <c r="AD258" s="92"/>
      <c r="AE258" s="92"/>
      <c r="AF258" s="92"/>
      <c r="AG258" s="92"/>
      <c r="AH258" s="92"/>
      <c r="AI258" s="92"/>
      <c r="AJ258" s="92"/>
      <c r="AK258" s="92"/>
      <c r="AL258" s="92"/>
      <c r="AM258" s="92"/>
      <c r="AN258" s="92"/>
      <c r="AO258" s="92"/>
      <c r="AP258" s="92"/>
      <c r="AQ258" s="92"/>
      <c r="AR258" s="92"/>
      <c r="AS258" s="92"/>
      <c r="AT258" s="92"/>
      <c r="AU258" s="92"/>
      <c r="AV258" s="92"/>
      <c r="AW258" s="92"/>
      <c r="AX258" s="92"/>
      <c r="AY258" s="92"/>
      <c r="AZ258" s="92"/>
      <c r="BA258" s="92"/>
      <c r="BB258" s="92"/>
      <c r="BC258" s="92"/>
    </row>
    <row r="259" spans="1:55" x14ac:dyDescent="0.2">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c r="AA259" s="92"/>
      <c r="AB259" s="92"/>
      <c r="AC259" s="92"/>
      <c r="AD259" s="92"/>
      <c r="AE259" s="92"/>
      <c r="AF259" s="92"/>
      <c r="AG259" s="92"/>
      <c r="AH259" s="92"/>
      <c r="AI259" s="92"/>
      <c r="AJ259" s="92"/>
      <c r="AK259" s="92"/>
      <c r="AL259" s="92"/>
      <c r="AM259" s="92"/>
      <c r="AN259" s="92"/>
      <c r="AO259" s="92"/>
      <c r="AP259" s="92"/>
      <c r="AQ259" s="92"/>
      <c r="AR259" s="92"/>
      <c r="AS259" s="92"/>
      <c r="AT259" s="92"/>
      <c r="AU259" s="92"/>
      <c r="AV259" s="92"/>
      <c r="AW259" s="92"/>
      <c r="AX259" s="92"/>
      <c r="AY259" s="92"/>
      <c r="AZ259" s="92"/>
      <c r="BA259" s="92"/>
      <c r="BB259" s="92"/>
      <c r="BC259" s="92"/>
    </row>
    <row r="260" spans="1:55" x14ac:dyDescent="0.2">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c r="AA260" s="92"/>
      <c r="AB260" s="92"/>
      <c r="AC260" s="92"/>
      <c r="AD260" s="92"/>
      <c r="AE260" s="92"/>
      <c r="AF260" s="92"/>
      <c r="AG260" s="92"/>
      <c r="AH260" s="92"/>
      <c r="AI260" s="92"/>
      <c r="AJ260" s="92"/>
      <c r="AK260" s="92"/>
      <c r="AL260" s="92"/>
      <c r="AM260" s="92"/>
      <c r="AN260" s="92"/>
      <c r="AO260" s="92"/>
      <c r="AP260" s="92"/>
      <c r="AQ260" s="92"/>
      <c r="AR260" s="92"/>
      <c r="AS260" s="92"/>
      <c r="AT260" s="92"/>
      <c r="AU260" s="92"/>
      <c r="AV260" s="92"/>
      <c r="AW260" s="92"/>
      <c r="AX260" s="92"/>
      <c r="AY260" s="92"/>
      <c r="AZ260" s="92"/>
      <c r="BA260" s="92"/>
      <c r="BB260" s="92"/>
      <c r="BC260" s="92"/>
    </row>
    <row r="261" spans="1:55" x14ac:dyDescent="0.2">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c r="AC261" s="92"/>
      <c r="AD261" s="92"/>
      <c r="AE261" s="92"/>
      <c r="AF261" s="92"/>
      <c r="AG261" s="92"/>
      <c r="AH261" s="92"/>
      <c r="AI261" s="92"/>
      <c r="AJ261" s="92"/>
      <c r="AK261" s="92"/>
      <c r="AL261" s="92"/>
      <c r="AM261" s="92"/>
      <c r="AN261" s="92"/>
      <c r="AO261" s="92"/>
      <c r="AP261" s="92"/>
      <c r="AQ261" s="92"/>
      <c r="AR261" s="92"/>
      <c r="AS261" s="92"/>
      <c r="AT261" s="92"/>
      <c r="AU261" s="92"/>
      <c r="AV261" s="92"/>
      <c r="AW261" s="92"/>
      <c r="AX261" s="92"/>
      <c r="AY261" s="92"/>
      <c r="AZ261" s="92"/>
      <c r="BA261" s="92"/>
      <c r="BB261" s="92"/>
      <c r="BC261" s="92"/>
    </row>
    <row r="262" spans="1:55" x14ac:dyDescent="0.2">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c r="AA262" s="92"/>
      <c r="AB262" s="92"/>
      <c r="AC262" s="92"/>
      <c r="AD262" s="92"/>
      <c r="AE262" s="92"/>
      <c r="AF262" s="92"/>
      <c r="AG262" s="92"/>
      <c r="AH262" s="92"/>
      <c r="AI262" s="92"/>
      <c r="AJ262" s="92"/>
      <c r="AK262" s="92"/>
      <c r="AL262" s="92"/>
      <c r="AM262" s="92"/>
      <c r="AN262" s="92"/>
      <c r="AO262" s="92"/>
      <c r="AP262" s="92"/>
      <c r="AQ262" s="92"/>
      <c r="AR262" s="92"/>
      <c r="AS262" s="92"/>
      <c r="AT262" s="92"/>
      <c r="AU262" s="92"/>
      <c r="AV262" s="92"/>
      <c r="AW262" s="92"/>
      <c r="AX262" s="92"/>
      <c r="AY262" s="92"/>
      <c r="AZ262" s="92"/>
      <c r="BA262" s="92"/>
      <c r="BB262" s="92"/>
      <c r="BC262" s="92"/>
    </row>
    <row r="263" spans="1:55" x14ac:dyDescent="0.2">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c r="AA263" s="92"/>
      <c r="AB263" s="92"/>
      <c r="AC263" s="92"/>
      <c r="AD263" s="92"/>
      <c r="AE263" s="92"/>
      <c r="AF263" s="92"/>
      <c r="AG263" s="92"/>
      <c r="AH263" s="92"/>
      <c r="AI263" s="92"/>
      <c r="AJ263" s="92"/>
      <c r="AK263" s="92"/>
      <c r="AL263" s="92"/>
      <c r="AM263" s="92"/>
      <c r="AN263" s="92"/>
      <c r="AO263" s="92"/>
      <c r="AP263" s="92"/>
      <c r="AQ263" s="92"/>
      <c r="AR263" s="92"/>
      <c r="AS263" s="92"/>
      <c r="AT263" s="92"/>
      <c r="AU263" s="92"/>
      <c r="AV263" s="92"/>
      <c r="AW263" s="92"/>
      <c r="AX263" s="92"/>
      <c r="AY263" s="92"/>
      <c r="AZ263" s="92"/>
      <c r="BA263" s="92"/>
      <c r="BB263" s="92"/>
      <c r="BC263" s="92"/>
    </row>
    <row r="264" spans="1:55" x14ac:dyDescent="0.2">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c r="AQ264" s="92"/>
      <c r="AR264" s="92"/>
      <c r="AS264" s="92"/>
      <c r="AT264" s="92"/>
      <c r="AU264" s="92"/>
      <c r="AV264" s="92"/>
      <c r="AW264" s="92"/>
      <c r="AX264" s="92"/>
      <c r="AY264" s="92"/>
      <c r="AZ264" s="92"/>
      <c r="BA264" s="92"/>
      <c r="BB264" s="92"/>
      <c r="BC264" s="92"/>
    </row>
    <row r="265" spans="1:55" x14ac:dyDescent="0.2">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c r="AA265" s="92"/>
      <c r="AB265" s="92"/>
      <c r="AC265" s="92"/>
      <c r="AD265" s="92"/>
      <c r="AE265" s="92"/>
      <c r="AF265" s="92"/>
      <c r="AG265" s="92"/>
      <c r="AH265" s="92"/>
      <c r="AI265" s="92"/>
      <c r="AJ265" s="92"/>
      <c r="AK265" s="92"/>
      <c r="AL265" s="92"/>
      <c r="AM265" s="92"/>
      <c r="AN265" s="92"/>
      <c r="AO265" s="92"/>
      <c r="AP265" s="92"/>
      <c r="AQ265" s="92"/>
      <c r="AR265" s="92"/>
      <c r="AS265" s="92"/>
      <c r="AT265" s="92"/>
      <c r="AU265" s="92"/>
      <c r="AV265" s="92"/>
      <c r="AW265" s="92"/>
      <c r="AX265" s="92"/>
      <c r="AY265" s="92"/>
      <c r="AZ265" s="92"/>
      <c r="BA265" s="92"/>
      <c r="BB265" s="92"/>
      <c r="BC265" s="92"/>
    </row>
    <row r="266" spans="1:55" x14ac:dyDescent="0.2">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c r="AA266" s="92"/>
      <c r="AB266" s="92"/>
      <c r="AC266" s="92"/>
      <c r="AD266" s="92"/>
      <c r="AE266" s="92"/>
      <c r="AF266" s="92"/>
      <c r="AG266" s="92"/>
      <c r="AH266" s="92"/>
      <c r="AI266" s="92"/>
      <c r="AJ266" s="92"/>
      <c r="AK266" s="92"/>
      <c r="AL266" s="92"/>
      <c r="AM266" s="92"/>
      <c r="AN266" s="92"/>
      <c r="AO266" s="92"/>
      <c r="AP266" s="92"/>
      <c r="AQ266" s="92"/>
      <c r="AR266" s="92"/>
      <c r="AS266" s="92"/>
      <c r="AT266" s="92"/>
      <c r="AU266" s="92"/>
      <c r="AV266" s="92"/>
      <c r="AW266" s="92"/>
      <c r="AX266" s="92"/>
      <c r="AY266" s="92"/>
      <c r="AZ266" s="92"/>
      <c r="BA266" s="92"/>
      <c r="BB266" s="92"/>
      <c r="BC266" s="92"/>
    </row>
    <row r="267" spans="1:55" x14ac:dyDescent="0.2">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c r="AA267" s="92"/>
      <c r="AB267" s="92"/>
      <c r="AC267" s="92"/>
      <c r="AD267" s="92"/>
      <c r="AE267" s="92"/>
      <c r="AF267" s="92"/>
      <c r="AG267" s="92"/>
      <c r="AH267" s="92"/>
      <c r="AI267" s="92"/>
      <c r="AJ267" s="92"/>
      <c r="AK267" s="92"/>
      <c r="AL267" s="92"/>
      <c r="AM267" s="92"/>
      <c r="AN267" s="92"/>
      <c r="AO267" s="92"/>
      <c r="AP267" s="92"/>
      <c r="AQ267" s="92"/>
      <c r="AR267" s="92"/>
      <c r="AS267" s="92"/>
      <c r="AT267" s="92"/>
      <c r="AU267" s="92"/>
      <c r="AV267" s="92"/>
      <c r="AW267" s="92"/>
      <c r="AX267" s="92"/>
      <c r="AY267" s="92"/>
      <c r="AZ267" s="92"/>
      <c r="BA267" s="92"/>
      <c r="BB267" s="92"/>
      <c r="BC267" s="92"/>
    </row>
    <row r="268" spans="1:55" x14ac:dyDescent="0.2">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c r="AA268" s="92"/>
      <c r="AB268" s="92"/>
      <c r="AC268" s="92"/>
      <c r="AD268" s="92"/>
      <c r="AE268" s="92"/>
      <c r="AF268" s="92"/>
      <c r="AG268" s="92"/>
      <c r="AH268" s="92"/>
      <c r="AI268" s="92"/>
      <c r="AJ268" s="92"/>
      <c r="AK268" s="92"/>
      <c r="AL268" s="92"/>
      <c r="AM268" s="92"/>
      <c r="AN268" s="92"/>
      <c r="AO268" s="92"/>
      <c r="AP268" s="92"/>
      <c r="AQ268" s="92"/>
      <c r="AR268" s="92"/>
      <c r="AS268" s="92"/>
      <c r="AT268" s="92"/>
      <c r="AU268" s="92"/>
      <c r="AV268" s="92"/>
      <c r="AW268" s="92"/>
      <c r="AX268" s="92"/>
      <c r="AY268" s="92"/>
      <c r="AZ268" s="92"/>
      <c r="BA268" s="92"/>
      <c r="BB268" s="92"/>
      <c r="BC268" s="92"/>
    </row>
    <row r="269" spans="1:55" x14ac:dyDescent="0.2">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c r="AC269" s="92"/>
      <c r="AD269" s="92"/>
      <c r="AE269" s="92"/>
      <c r="AF269" s="92"/>
      <c r="AG269" s="92"/>
      <c r="AH269" s="92"/>
      <c r="AI269" s="92"/>
      <c r="AJ269" s="92"/>
      <c r="AK269" s="92"/>
      <c r="AL269" s="92"/>
      <c r="AM269" s="92"/>
      <c r="AN269" s="92"/>
      <c r="AO269" s="92"/>
      <c r="AP269" s="92"/>
      <c r="AQ269" s="92"/>
      <c r="AR269" s="92"/>
      <c r="AS269" s="92"/>
      <c r="AT269" s="92"/>
      <c r="AU269" s="92"/>
      <c r="AV269" s="92"/>
      <c r="AW269" s="92"/>
      <c r="AX269" s="92"/>
      <c r="AY269" s="92"/>
      <c r="AZ269" s="92"/>
      <c r="BA269" s="92"/>
      <c r="BB269" s="92"/>
      <c r="BC269" s="92"/>
    </row>
    <row r="270" spans="1:55" x14ac:dyDescent="0.2">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c r="AA270" s="92"/>
      <c r="AB270" s="92"/>
      <c r="AC270" s="92"/>
      <c r="AD270" s="92"/>
      <c r="AE270" s="92"/>
      <c r="AF270" s="92"/>
      <c r="AG270" s="92"/>
      <c r="AH270" s="92"/>
      <c r="AI270" s="92"/>
      <c r="AJ270" s="92"/>
      <c r="AK270" s="92"/>
      <c r="AL270" s="92"/>
      <c r="AM270" s="92"/>
      <c r="AN270" s="92"/>
      <c r="AO270" s="92"/>
      <c r="AP270" s="92"/>
      <c r="AQ270" s="92"/>
      <c r="AR270" s="92"/>
      <c r="AS270" s="92"/>
      <c r="AT270" s="92"/>
      <c r="AU270" s="92"/>
      <c r="AV270" s="92"/>
      <c r="AW270" s="92"/>
      <c r="AX270" s="92"/>
      <c r="AY270" s="92"/>
      <c r="AZ270" s="92"/>
      <c r="BA270" s="92"/>
      <c r="BB270" s="92"/>
      <c r="BC270" s="92"/>
    </row>
    <row r="271" spans="1:55" x14ac:dyDescent="0.2">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c r="AA271" s="92"/>
      <c r="AB271" s="92"/>
      <c r="AC271" s="92"/>
      <c r="AD271" s="92"/>
      <c r="AE271" s="92"/>
      <c r="AF271" s="92"/>
      <c r="AG271" s="92"/>
      <c r="AH271" s="92"/>
      <c r="AI271" s="92"/>
      <c r="AJ271" s="92"/>
      <c r="AK271" s="92"/>
      <c r="AL271" s="92"/>
      <c r="AM271" s="92"/>
      <c r="AN271" s="92"/>
      <c r="AO271" s="92"/>
      <c r="AP271" s="92"/>
      <c r="AQ271" s="92"/>
      <c r="AR271" s="92"/>
      <c r="AS271" s="92"/>
      <c r="AT271" s="92"/>
      <c r="AU271" s="92"/>
      <c r="AV271" s="92"/>
      <c r="AW271" s="92"/>
      <c r="AX271" s="92"/>
      <c r="AY271" s="92"/>
      <c r="AZ271" s="92"/>
      <c r="BA271" s="92"/>
      <c r="BB271" s="92"/>
      <c r="BC271" s="92"/>
    </row>
    <row r="272" spans="1:55" x14ac:dyDescent="0.2">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c r="AA272" s="92"/>
      <c r="AB272" s="92"/>
      <c r="AC272" s="92"/>
      <c r="AD272" s="92"/>
      <c r="AE272" s="92"/>
      <c r="AF272" s="92"/>
      <c r="AG272" s="92"/>
      <c r="AH272" s="92"/>
      <c r="AI272" s="92"/>
      <c r="AJ272" s="92"/>
      <c r="AK272" s="92"/>
      <c r="AL272" s="92"/>
      <c r="AM272" s="92"/>
      <c r="AN272" s="92"/>
      <c r="AO272" s="92"/>
      <c r="AP272" s="92"/>
      <c r="AQ272" s="92"/>
      <c r="AR272" s="92"/>
      <c r="AS272" s="92"/>
      <c r="AT272" s="92"/>
      <c r="AU272" s="92"/>
      <c r="AV272" s="92"/>
      <c r="AW272" s="92"/>
      <c r="AX272" s="92"/>
      <c r="AY272" s="92"/>
      <c r="AZ272" s="92"/>
      <c r="BA272" s="92"/>
      <c r="BB272" s="92"/>
      <c r="BC272" s="92"/>
    </row>
    <row r="273" spans="1:55" x14ac:dyDescent="0.2">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c r="AA273" s="92"/>
      <c r="AB273" s="92"/>
      <c r="AC273" s="92"/>
      <c r="AD273" s="92"/>
      <c r="AE273" s="92"/>
      <c r="AF273" s="92"/>
      <c r="AG273" s="92"/>
      <c r="AH273" s="92"/>
      <c r="AI273" s="92"/>
      <c r="AJ273" s="92"/>
      <c r="AK273" s="92"/>
      <c r="AL273" s="92"/>
      <c r="AM273" s="92"/>
      <c r="AN273" s="92"/>
      <c r="AO273" s="92"/>
      <c r="AP273" s="92"/>
      <c r="AQ273" s="92"/>
      <c r="AR273" s="92"/>
      <c r="AS273" s="92"/>
      <c r="AT273" s="92"/>
      <c r="AU273" s="92"/>
      <c r="AV273" s="92"/>
      <c r="AW273" s="92"/>
      <c r="AX273" s="92"/>
      <c r="AY273" s="92"/>
      <c r="AZ273" s="92"/>
      <c r="BA273" s="92"/>
      <c r="BB273" s="92"/>
      <c r="BC273" s="92"/>
    </row>
    <row r="274" spans="1:55" x14ac:dyDescent="0.2">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c r="AA274" s="92"/>
      <c r="AB274" s="92"/>
      <c r="AC274" s="92"/>
      <c r="AD274" s="92"/>
      <c r="AE274" s="92"/>
      <c r="AF274" s="92"/>
      <c r="AG274" s="92"/>
      <c r="AH274" s="92"/>
      <c r="AI274" s="92"/>
      <c r="AJ274" s="92"/>
      <c r="AK274" s="92"/>
      <c r="AL274" s="92"/>
      <c r="AM274" s="92"/>
      <c r="AN274" s="92"/>
      <c r="AO274" s="92"/>
      <c r="AP274" s="92"/>
      <c r="AQ274" s="92"/>
      <c r="AR274" s="92"/>
      <c r="AS274" s="92"/>
      <c r="AT274" s="92"/>
      <c r="AU274" s="92"/>
      <c r="AV274" s="92"/>
      <c r="AW274" s="92"/>
      <c r="AX274" s="92"/>
      <c r="AY274" s="92"/>
      <c r="AZ274" s="92"/>
      <c r="BA274" s="92"/>
      <c r="BB274" s="92"/>
      <c r="BC274" s="92"/>
    </row>
    <row r="275" spans="1:55" x14ac:dyDescent="0.2">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c r="AC275" s="92"/>
      <c r="AD275" s="92"/>
      <c r="AE275" s="92"/>
      <c r="AF275" s="92"/>
      <c r="AG275" s="92"/>
      <c r="AH275" s="92"/>
      <c r="AI275" s="92"/>
      <c r="AJ275" s="92"/>
      <c r="AK275" s="92"/>
      <c r="AL275" s="92"/>
      <c r="AM275" s="92"/>
      <c r="AN275" s="92"/>
      <c r="AO275" s="92"/>
      <c r="AP275" s="92"/>
      <c r="AQ275" s="92"/>
      <c r="AR275" s="92"/>
      <c r="AS275" s="92"/>
      <c r="AT275" s="92"/>
      <c r="AU275" s="92"/>
      <c r="AV275" s="92"/>
      <c r="AW275" s="92"/>
      <c r="AX275" s="92"/>
      <c r="AY275" s="92"/>
      <c r="AZ275" s="92"/>
      <c r="BA275" s="92"/>
      <c r="BB275" s="92"/>
      <c r="BC275" s="92"/>
    </row>
    <row r="276" spans="1:55" x14ac:dyDescent="0.2">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c r="AA276" s="92"/>
      <c r="AB276" s="92"/>
      <c r="AC276" s="92"/>
      <c r="AD276" s="92"/>
      <c r="AE276" s="92"/>
      <c r="AF276" s="92"/>
      <c r="AG276" s="92"/>
      <c r="AH276" s="92"/>
      <c r="AI276" s="92"/>
      <c r="AJ276" s="92"/>
      <c r="AK276" s="92"/>
      <c r="AL276" s="92"/>
      <c r="AM276" s="92"/>
      <c r="AN276" s="92"/>
      <c r="AO276" s="92"/>
      <c r="AP276" s="92"/>
      <c r="AQ276" s="92"/>
      <c r="AR276" s="92"/>
      <c r="AS276" s="92"/>
      <c r="AT276" s="92"/>
      <c r="AU276" s="92"/>
      <c r="AV276" s="92"/>
      <c r="AW276" s="92"/>
      <c r="AX276" s="92"/>
      <c r="AY276" s="92"/>
      <c r="AZ276" s="92"/>
      <c r="BA276" s="92"/>
      <c r="BB276" s="92"/>
      <c r="BC276" s="92"/>
    </row>
    <row r="277" spans="1:55" x14ac:dyDescent="0.2">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c r="AC277" s="92"/>
      <c r="AD277" s="92"/>
      <c r="AE277" s="92"/>
      <c r="AF277" s="92"/>
      <c r="AG277" s="92"/>
      <c r="AH277" s="92"/>
      <c r="AI277" s="92"/>
      <c r="AJ277" s="92"/>
      <c r="AK277" s="92"/>
      <c r="AL277" s="92"/>
      <c r="AM277" s="92"/>
      <c r="AN277" s="92"/>
      <c r="AO277" s="92"/>
      <c r="AP277" s="92"/>
      <c r="AQ277" s="92"/>
      <c r="AR277" s="92"/>
      <c r="AS277" s="92"/>
      <c r="AT277" s="92"/>
      <c r="AU277" s="92"/>
      <c r="AV277" s="92"/>
      <c r="AW277" s="92"/>
      <c r="AX277" s="92"/>
      <c r="AY277" s="92"/>
      <c r="AZ277" s="92"/>
      <c r="BA277" s="92"/>
      <c r="BB277" s="92"/>
      <c r="BC277" s="92"/>
    </row>
    <row r="278" spans="1:55" x14ac:dyDescent="0.2">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c r="AA278" s="92"/>
      <c r="AB278" s="92"/>
      <c r="AC278" s="92"/>
      <c r="AD278" s="92"/>
      <c r="AE278" s="92"/>
      <c r="AF278" s="92"/>
      <c r="AG278" s="92"/>
      <c r="AH278" s="92"/>
      <c r="AI278" s="92"/>
      <c r="AJ278" s="92"/>
      <c r="AK278" s="92"/>
      <c r="AL278" s="92"/>
      <c r="AM278" s="92"/>
      <c r="AN278" s="92"/>
      <c r="AO278" s="92"/>
      <c r="AP278" s="92"/>
      <c r="AQ278" s="92"/>
      <c r="AR278" s="92"/>
      <c r="AS278" s="92"/>
      <c r="AT278" s="92"/>
      <c r="AU278" s="92"/>
      <c r="AV278" s="92"/>
      <c r="AW278" s="92"/>
      <c r="AX278" s="92"/>
      <c r="AY278" s="92"/>
      <c r="AZ278" s="92"/>
      <c r="BA278" s="92"/>
      <c r="BB278" s="92"/>
      <c r="BC278" s="92"/>
    </row>
    <row r="279" spans="1:55" x14ac:dyDescent="0.2">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c r="AA279" s="92"/>
      <c r="AB279" s="92"/>
      <c r="AC279" s="92"/>
      <c r="AD279" s="92"/>
      <c r="AE279" s="92"/>
      <c r="AF279" s="92"/>
      <c r="AG279" s="92"/>
      <c r="AH279" s="92"/>
      <c r="AI279" s="92"/>
      <c r="AJ279" s="92"/>
      <c r="AK279" s="92"/>
      <c r="AL279" s="92"/>
      <c r="AM279" s="92"/>
      <c r="AN279" s="92"/>
      <c r="AO279" s="92"/>
      <c r="AP279" s="92"/>
      <c r="AQ279" s="92"/>
      <c r="AR279" s="92"/>
      <c r="AS279" s="92"/>
      <c r="AT279" s="92"/>
      <c r="AU279" s="92"/>
      <c r="AV279" s="92"/>
      <c r="AW279" s="92"/>
      <c r="AX279" s="92"/>
      <c r="AY279" s="92"/>
      <c r="AZ279" s="92"/>
      <c r="BA279" s="92"/>
      <c r="BB279" s="92"/>
      <c r="BC279" s="92"/>
    </row>
    <row r="280" spans="1:55" x14ac:dyDescent="0.2">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c r="AC280" s="92"/>
      <c r="AD280" s="92"/>
      <c r="AE280" s="92"/>
      <c r="AF280" s="92"/>
      <c r="AG280" s="92"/>
      <c r="AH280" s="92"/>
      <c r="AI280" s="92"/>
      <c r="AJ280" s="92"/>
      <c r="AK280" s="92"/>
      <c r="AL280" s="92"/>
      <c r="AM280" s="92"/>
      <c r="AN280" s="92"/>
      <c r="AO280" s="92"/>
      <c r="AP280" s="92"/>
      <c r="AQ280" s="92"/>
      <c r="AR280" s="92"/>
      <c r="AS280" s="92"/>
      <c r="AT280" s="92"/>
      <c r="AU280" s="92"/>
      <c r="AV280" s="92"/>
      <c r="AW280" s="92"/>
      <c r="AX280" s="92"/>
      <c r="AY280" s="92"/>
      <c r="AZ280" s="92"/>
      <c r="BA280" s="92"/>
      <c r="BB280" s="92"/>
      <c r="BC280" s="92"/>
    </row>
    <row r="281" spans="1:55" x14ac:dyDescent="0.2">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2"/>
      <c r="AZ281" s="92"/>
      <c r="BA281" s="92"/>
      <c r="BB281" s="92"/>
      <c r="BC281" s="92"/>
    </row>
    <row r="282" spans="1:55" x14ac:dyDescent="0.2">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c r="AC282" s="92"/>
      <c r="AD282" s="92"/>
      <c r="AE282" s="92"/>
      <c r="AF282" s="92"/>
      <c r="AG282" s="92"/>
      <c r="AH282" s="92"/>
      <c r="AI282" s="92"/>
      <c r="AJ282" s="92"/>
      <c r="AK282" s="92"/>
      <c r="AL282" s="92"/>
      <c r="AM282" s="92"/>
      <c r="AN282" s="92"/>
      <c r="AO282" s="92"/>
      <c r="AP282" s="92"/>
      <c r="AQ282" s="92"/>
      <c r="AR282" s="92"/>
      <c r="AS282" s="92"/>
      <c r="AT282" s="92"/>
      <c r="AU282" s="92"/>
      <c r="AV282" s="92"/>
      <c r="AW282" s="92"/>
      <c r="AX282" s="92"/>
      <c r="AY282" s="92"/>
      <c r="AZ282" s="92"/>
      <c r="BA282" s="92"/>
      <c r="BB282" s="92"/>
      <c r="BC282" s="92"/>
    </row>
    <row r="283" spans="1:55" x14ac:dyDescent="0.2">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c r="AA283" s="92"/>
      <c r="AB283" s="92"/>
      <c r="AC283" s="92"/>
      <c r="AD283" s="92"/>
      <c r="AE283" s="92"/>
      <c r="AF283" s="92"/>
      <c r="AG283" s="92"/>
      <c r="AH283" s="92"/>
      <c r="AI283" s="92"/>
      <c r="AJ283" s="92"/>
      <c r="AK283" s="92"/>
      <c r="AL283" s="92"/>
      <c r="AM283" s="92"/>
      <c r="AN283" s="92"/>
      <c r="AO283" s="92"/>
      <c r="AP283" s="92"/>
      <c r="AQ283" s="92"/>
      <c r="AR283" s="92"/>
      <c r="AS283" s="92"/>
      <c r="AT283" s="92"/>
      <c r="AU283" s="92"/>
      <c r="AV283" s="92"/>
      <c r="AW283" s="92"/>
      <c r="AX283" s="92"/>
      <c r="AY283" s="92"/>
      <c r="AZ283" s="92"/>
      <c r="BA283" s="92"/>
      <c r="BB283" s="92"/>
      <c r="BC283" s="92"/>
    </row>
    <row r="284" spans="1:55" x14ac:dyDescent="0.2">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c r="AA284" s="92"/>
      <c r="AB284" s="92"/>
      <c r="AC284" s="92"/>
      <c r="AD284" s="92"/>
      <c r="AE284" s="92"/>
      <c r="AF284" s="92"/>
      <c r="AG284" s="92"/>
      <c r="AH284" s="92"/>
      <c r="AI284" s="92"/>
      <c r="AJ284" s="92"/>
      <c r="AK284" s="92"/>
      <c r="AL284" s="92"/>
      <c r="AM284" s="92"/>
      <c r="AN284" s="92"/>
      <c r="AO284" s="92"/>
      <c r="AP284" s="92"/>
      <c r="AQ284" s="92"/>
      <c r="AR284" s="92"/>
      <c r="AS284" s="92"/>
      <c r="AT284" s="92"/>
      <c r="AU284" s="92"/>
      <c r="AV284" s="92"/>
      <c r="AW284" s="92"/>
      <c r="AX284" s="92"/>
      <c r="AY284" s="92"/>
      <c r="AZ284" s="92"/>
      <c r="BA284" s="92"/>
      <c r="BB284" s="92"/>
      <c r="BC284" s="92"/>
    </row>
    <row r="285" spans="1:55" x14ac:dyDescent="0.2">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c r="AA285" s="92"/>
      <c r="AB285" s="92"/>
      <c r="AC285" s="92"/>
      <c r="AD285" s="92"/>
      <c r="AE285" s="92"/>
      <c r="AF285" s="92"/>
      <c r="AG285" s="92"/>
      <c r="AH285" s="92"/>
      <c r="AI285" s="92"/>
      <c r="AJ285" s="92"/>
      <c r="AK285" s="92"/>
      <c r="AL285" s="92"/>
      <c r="AM285" s="92"/>
      <c r="AN285" s="92"/>
      <c r="AO285" s="92"/>
      <c r="AP285" s="92"/>
      <c r="AQ285" s="92"/>
      <c r="AR285" s="92"/>
      <c r="AS285" s="92"/>
      <c r="AT285" s="92"/>
      <c r="AU285" s="92"/>
      <c r="AV285" s="92"/>
      <c r="AW285" s="92"/>
      <c r="AX285" s="92"/>
      <c r="AY285" s="92"/>
      <c r="AZ285" s="92"/>
      <c r="BA285" s="92"/>
      <c r="BB285" s="92"/>
      <c r="BC285" s="92"/>
    </row>
    <row r="286" spans="1:55" x14ac:dyDescent="0.2">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c r="AA286" s="92"/>
      <c r="AB286" s="92"/>
      <c r="AC286" s="92"/>
      <c r="AD286" s="92"/>
      <c r="AE286" s="92"/>
      <c r="AF286" s="92"/>
      <c r="AG286" s="92"/>
      <c r="AH286" s="92"/>
      <c r="AI286" s="92"/>
      <c r="AJ286" s="92"/>
      <c r="AK286" s="92"/>
      <c r="AL286" s="92"/>
      <c r="AM286" s="92"/>
      <c r="AN286" s="92"/>
      <c r="AO286" s="92"/>
      <c r="AP286" s="92"/>
      <c r="AQ286" s="92"/>
      <c r="AR286" s="92"/>
      <c r="AS286" s="92"/>
      <c r="AT286" s="92"/>
      <c r="AU286" s="92"/>
      <c r="AV286" s="92"/>
      <c r="AW286" s="92"/>
      <c r="AX286" s="92"/>
      <c r="AY286" s="92"/>
      <c r="AZ286" s="92"/>
      <c r="BA286" s="92"/>
      <c r="BB286" s="92"/>
      <c r="BC286" s="92"/>
    </row>
    <row r="287" spans="1:55" x14ac:dyDescent="0.2">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c r="AA287" s="92"/>
      <c r="AB287" s="92"/>
      <c r="AC287" s="92"/>
      <c r="AD287" s="92"/>
      <c r="AE287" s="92"/>
      <c r="AF287" s="92"/>
      <c r="AG287" s="92"/>
      <c r="AH287" s="92"/>
      <c r="AI287" s="92"/>
      <c r="AJ287" s="92"/>
      <c r="AK287" s="92"/>
      <c r="AL287" s="92"/>
      <c r="AM287" s="92"/>
      <c r="AN287" s="92"/>
      <c r="AO287" s="92"/>
      <c r="AP287" s="92"/>
      <c r="AQ287" s="92"/>
      <c r="AR287" s="92"/>
      <c r="AS287" s="92"/>
      <c r="AT287" s="92"/>
      <c r="AU287" s="92"/>
      <c r="AV287" s="92"/>
      <c r="AW287" s="92"/>
      <c r="AX287" s="92"/>
      <c r="AY287" s="92"/>
      <c r="AZ287" s="92"/>
      <c r="BA287" s="92"/>
      <c r="BB287" s="92"/>
      <c r="BC287" s="92"/>
    </row>
    <row r="288" spans="1:55" x14ac:dyDescent="0.2">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c r="AA288" s="92"/>
      <c r="AB288" s="92"/>
      <c r="AC288" s="92"/>
      <c r="AD288" s="92"/>
      <c r="AE288" s="92"/>
      <c r="AF288" s="92"/>
      <c r="AG288" s="92"/>
      <c r="AH288" s="92"/>
      <c r="AI288" s="92"/>
      <c r="AJ288" s="92"/>
      <c r="AK288" s="92"/>
      <c r="AL288" s="92"/>
      <c r="AM288" s="92"/>
      <c r="AN288" s="92"/>
      <c r="AO288" s="92"/>
      <c r="AP288" s="92"/>
      <c r="AQ288" s="92"/>
      <c r="AR288" s="92"/>
      <c r="AS288" s="92"/>
      <c r="AT288" s="92"/>
      <c r="AU288" s="92"/>
      <c r="AV288" s="92"/>
      <c r="AW288" s="92"/>
      <c r="AX288" s="92"/>
      <c r="AY288" s="92"/>
      <c r="AZ288" s="92"/>
      <c r="BA288" s="92"/>
      <c r="BB288" s="92"/>
      <c r="BC288" s="92"/>
    </row>
    <row r="289" spans="1:55" x14ac:dyDescent="0.2">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c r="AA289" s="92"/>
      <c r="AB289" s="92"/>
      <c r="AC289" s="92"/>
      <c r="AD289" s="92"/>
      <c r="AE289" s="92"/>
      <c r="AF289" s="92"/>
      <c r="AG289" s="92"/>
      <c r="AH289" s="92"/>
      <c r="AI289" s="92"/>
      <c r="AJ289" s="92"/>
      <c r="AK289" s="92"/>
      <c r="AL289" s="92"/>
      <c r="AM289" s="92"/>
      <c r="AN289" s="92"/>
      <c r="AO289" s="92"/>
      <c r="AP289" s="92"/>
      <c r="AQ289" s="92"/>
      <c r="AR289" s="92"/>
      <c r="AS289" s="92"/>
      <c r="AT289" s="92"/>
      <c r="AU289" s="92"/>
      <c r="AV289" s="92"/>
      <c r="AW289" s="92"/>
      <c r="AX289" s="92"/>
      <c r="AY289" s="92"/>
      <c r="AZ289" s="92"/>
      <c r="BA289" s="92"/>
      <c r="BB289" s="92"/>
      <c r="BC289" s="92"/>
    </row>
    <row r="290" spans="1:55" x14ac:dyDescent="0.2">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c r="AC290" s="92"/>
      <c r="AD290" s="92"/>
      <c r="AE290" s="92"/>
      <c r="AF290" s="92"/>
      <c r="AG290" s="92"/>
      <c r="AH290" s="92"/>
      <c r="AI290" s="92"/>
      <c r="AJ290" s="92"/>
      <c r="AK290" s="92"/>
      <c r="AL290" s="92"/>
      <c r="AM290" s="92"/>
      <c r="AN290" s="92"/>
      <c r="AO290" s="92"/>
      <c r="AP290" s="92"/>
      <c r="AQ290" s="92"/>
      <c r="AR290" s="92"/>
      <c r="AS290" s="92"/>
      <c r="AT290" s="92"/>
      <c r="AU290" s="92"/>
      <c r="AV290" s="92"/>
      <c r="AW290" s="92"/>
      <c r="AX290" s="92"/>
      <c r="AY290" s="92"/>
      <c r="AZ290" s="92"/>
      <c r="BA290" s="92"/>
      <c r="BB290" s="92"/>
      <c r="BC290" s="92"/>
    </row>
    <row r="291" spans="1:55" x14ac:dyDescent="0.2">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c r="AA291" s="92"/>
      <c r="AB291" s="92"/>
      <c r="AC291" s="92"/>
      <c r="AD291" s="92"/>
      <c r="AE291" s="92"/>
      <c r="AF291" s="92"/>
      <c r="AG291" s="92"/>
      <c r="AH291" s="92"/>
      <c r="AI291" s="92"/>
      <c r="AJ291" s="92"/>
      <c r="AK291" s="92"/>
      <c r="AL291" s="92"/>
      <c r="AM291" s="92"/>
      <c r="AN291" s="92"/>
      <c r="AO291" s="92"/>
      <c r="AP291" s="92"/>
      <c r="AQ291" s="92"/>
      <c r="AR291" s="92"/>
      <c r="AS291" s="92"/>
      <c r="AT291" s="92"/>
      <c r="AU291" s="92"/>
      <c r="AV291" s="92"/>
      <c r="AW291" s="92"/>
      <c r="AX291" s="92"/>
      <c r="AY291" s="92"/>
      <c r="AZ291" s="92"/>
      <c r="BA291" s="92"/>
      <c r="BB291" s="92"/>
      <c r="BC291" s="92"/>
    </row>
    <row r="292" spans="1:55" x14ac:dyDescent="0.2">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c r="AC292" s="92"/>
      <c r="AD292" s="92"/>
      <c r="AE292" s="92"/>
      <c r="AF292" s="92"/>
      <c r="AG292" s="92"/>
      <c r="AH292" s="92"/>
      <c r="AI292" s="92"/>
      <c r="AJ292" s="92"/>
      <c r="AK292" s="92"/>
      <c r="AL292" s="92"/>
      <c r="AM292" s="92"/>
      <c r="AN292" s="92"/>
      <c r="AO292" s="92"/>
      <c r="AP292" s="92"/>
      <c r="AQ292" s="92"/>
      <c r="AR292" s="92"/>
      <c r="AS292" s="92"/>
      <c r="AT292" s="92"/>
      <c r="AU292" s="92"/>
      <c r="AV292" s="92"/>
      <c r="AW292" s="92"/>
      <c r="AX292" s="92"/>
      <c r="AY292" s="92"/>
      <c r="AZ292" s="92"/>
      <c r="BA292" s="92"/>
      <c r="BB292" s="92"/>
      <c r="BC292" s="92"/>
    </row>
    <row r="293" spans="1:55" x14ac:dyDescent="0.2">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c r="AA293" s="92"/>
      <c r="AB293" s="92"/>
      <c r="AC293" s="92"/>
      <c r="AD293" s="92"/>
      <c r="AE293" s="92"/>
      <c r="AF293" s="92"/>
      <c r="AG293" s="92"/>
      <c r="AH293" s="92"/>
      <c r="AI293" s="92"/>
      <c r="AJ293" s="92"/>
      <c r="AK293" s="92"/>
      <c r="AL293" s="92"/>
      <c r="AM293" s="92"/>
      <c r="AN293" s="92"/>
      <c r="AO293" s="92"/>
      <c r="AP293" s="92"/>
      <c r="AQ293" s="92"/>
      <c r="AR293" s="92"/>
      <c r="AS293" s="92"/>
      <c r="AT293" s="92"/>
      <c r="AU293" s="92"/>
      <c r="AV293" s="92"/>
      <c r="AW293" s="92"/>
      <c r="AX293" s="92"/>
      <c r="AY293" s="92"/>
      <c r="AZ293" s="92"/>
      <c r="BA293" s="92"/>
      <c r="BB293" s="92"/>
      <c r="BC293" s="92"/>
    </row>
    <row r="294" spans="1:55" x14ac:dyDescent="0.2">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c r="AA294" s="92"/>
      <c r="AB294" s="92"/>
      <c r="AC294" s="92"/>
      <c r="AD294" s="92"/>
      <c r="AE294" s="92"/>
      <c r="AF294" s="92"/>
      <c r="AG294" s="92"/>
      <c r="AH294" s="92"/>
      <c r="AI294" s="92"/>
      <c r="AJ294" s="92"/>
      <c r="AK294" s="92"/>
      <c r="AL294" s="92"/>
      <c r="AM294" s="92"/>
      <c r="AN294" s="92"/>
      <c r="AO294" s="92"/>
      <c r="AP294" s="92"/>
      <c r="AQ294" s="92"/>
      <c r="AR294" s="92"/>
      <c r="AS294" s="92"/>
      <c r="AT294" s="92"/>
      <c r="AU294" s="92"/>
      <c r="AV294" s="92"/>
      <c r="AW294" s="92"/>
      <c r="AX294" s="92"/>
      <c r="AY294" s="92"/>
      <c r="AZ294" s="92"/>
      <c r="BA294" s="92"/>
      <c r="BB294" s="92"/>
      <c r="BC294" s="92"/>
    </row>
    <row r="295" spans="1:55" x14ac:dyDescent="0.2">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c r="AA295" s="92"/>
      <c r="AB295" s="92"/>
      <c r="AC295" s="92"/>
      <c r="AD295" s="92"/>
      <c r="AE295" s="92"/>
      <c r="AF295" s="92"/>
      <c r="AG295" s="92"/>
      <c r="AH295" s="92"/>
      <c r="AI295" s="92"/>
      <c r="AJ295" s="92"/>
      <c r="AK295" s="92"/>
      <c r="AL295" s="92"/>
      <c r="AM295" s="92"/>
      <c r="AN295" s="92"/>
      <c r="AO295" s="92"/>
      <c r="AP295" s="92"/>
      <c r="AQ295" s="92"/>
      <c r="AR295" s="92"/>
      <c r="AS295" s="92"/>
      <c r="AT295" s="92"/>
      <c r="AU295" s="92"/>
      <c r="AV295" s="92"/>
      <c r="AW295" s="92"/>
      <c r="AX295" s="92"/>
      <c r="AY295" s="92"/>
      <c r="AZ295" s="92"/>
      <c r="BA295" s="92"/>
      <c r="BB295" s="92"/>
      <c r="BC295" s="92"/>
    </row>
    <row r="296" spans="1:55" x14ac:dyDescent="0.2">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c r="AA296" s="92"/>
      <c r="AB296" s="92"/>
      <c r="AC296" s="92"/>
      <c r="AD296" s="92"/>
      <c r="AE296" s="92"/>
      <c r="AF296" s="92"/>
      <c r="AG296" s="92"/>
      <c r="AH296" s="92"/>
      <c r="AI296" s="92"/>
      <c r="AJ296" s="92"/>
      <c r="AK296" s="92"/>
      <c r="AL296" s="92"/>
      <c r="AM296" s="92"/>
      <c r="AN296" s="92"/>
      <c r="AO296" s="92"/>
      <c r="AP296" s="92"/>
      <c r="AQ296" s="92"/>
      <c r="AR296" s="92"/>
      <c r="AS296" s="92"/>
      <c r="AT296" s="92"/>
      <c r="AU296" s="92"/>
      <c r="AV296" s="92"/>
      <c r="AW296" s="92"/>
      <c r="AX296" s="92"/>
      <c r="AY296" s="92"/>
      <c r="AZ296" s="92"/>
      <c r="BA296" s="92"/>
      <c r="BB296" s="92"/>
      <c r="BC296" s="92"/>
    </row>
    <row r="297" spans="1:55" x14ac:dyDescent="0.2">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c r="AA297" s="92"/>
      <c r="AB297" s="92"/>
      <c r="AC297" s="92"/>
      <c r="AD297" s="92"/>
      <c r="AE297" s="92"/>
      <c r="AF297" s="92"/>
      <c r="AG297" s="92"/>
      <c r="AH297" s="92"/>
      <c r="AI297" s="92"/>
      <c r="AJ297" s="92"/>
      <c r="AK297" s="92"/>
      <c r="AL297" s="92"/>
      <c r="AM297" s="92"/>
      <c r="AN297" s="92"/>
      <c r="AO297" s="92"/>
      <c r="AP297" s="92"/>
      <c r="AQ297" s="92"/>
      <c r="AR297" s="92"/>
      <c r="AS297" s="92"/>
      <c r="AT297" s="92"/>
      <c r="AU297" s="92"/>
      <c r="AV297" s="92"/>
      <c r="AW297" s="92"/>
      <c r="AX297" s="92"/>
      <c r="AY297" s="92"/>
      <c r="AZ297" s="92"/>
      <c r="BA297" s="92"/>
      <c r="BB297" s="92"/>
      <c r="BC297" s="92"/>
    </row>
    <row r="298" spans="1:55" x14ac:dyDescent="0.2">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c r="AG298" s="92"/>
      <c r="AH298" s="92"/>
      <c r="AI298" s="92"/>
      <c r="AJ298" s="92"/>
      <c r="AK298" s="92"/>
      <c r="AL298" s="92"/>
      <c r="AM298" s="92"/>
      <c r="AN298" s="92"/>
      <c r="AO298" s="92"/>
      <c r="AP298" s="92"/>
      <c r="AQ298" s="92"/>
      <c r="AR298" s="92"/>
      <c r="AS298" s="92"/>
      <c r="AT298" s="92"/>
      <c r="AU298" s="92"/>
      <c r="AV298" s="92"/>
      <c r="AW298" s="92"/>
      <c r="AX298" s="92"/>
      <c r="AY298" s="92"/>
      <c r="AZ298" s="92"/>
      <c r="BA298" s="92"/>
      <c r="BB298" s="92"/>
      <c r="BC298" s="92"/>
    </row>
    <row r="299" spans="1:55" x14ac:dyDescent="0.2">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c r="AP299" s="92"/>
      <c r="AQ299" s="92"/>
      <c r="AR299" s="92"/>
      <c r="AS299" s="92"/>
      <c r="AT299" s="92"/>
      <c r="AU299" s="92"/>
      <c r="AV299" s="92"/>
      <c r="AW299" s="92"/>
      <c r="AX299" s="92"/>
      <c r="AY299" s="92"/>
      <c r="AZ299" s="92"/>
      <c r="BA299" s="92"/>
      <c r="BB299" s="92"/>
      <c r="BC299" s="92"/>
    </row>
    <row r="300" spans="1:55" x14ac:dyDescent="0.2">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c r="AG300" s="92"/>
      <c r="AH300" s="92"/>
      <c r="AI300" s="92"/>
      <c r="AJ300" s="92"/>
      <c r="AK300" s="92"/>
      <c r="AL300" s="92"/>
      <c r="AM300" s="92"/>
      <c r="AN300" s="92"/>
      <c r="AO300" s="92"/>
      <c r="AP300" s="92"/>
      <c r="AQ300" s="92"/>
      <c r="AR300" s="92"/>
      <c r="AS300" s="92"/>
      <c r="AT300" s="92"/>
      <c r="AU300" s="92"/>
      <c r="AV300" s="92"/>
      <c r="AW300" s="92"/>
      <c r="AX300" s="92"/>
      <c r="AY300" s="92"/>
      <c r="AZ300" s="92"/>
      <c r="BA300" s="92"/>
      <c r="BB300" s="92"/>
      <c r="BC300" s="92"/>
    </row>
    <row r="301" spans="1:55" x14ac:dyDescent="0.2">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c r="AG301" s="92"/>
      <c r="AH301" s="92"/>
      <c r="AI301" s="92"/>
      <c r="AJ301" s="92"/>
      <c r="AK301" s="92"/>
      <c r="AL301" s="92"/>
      <c r="AM301" s="92"/>
      <c r="AN301" s="92"/>
      <c r="AO301" s="92"/>
      <c r="AP301" s="92"/>
      <c r="AQ301" s="92"/>
      <c r="AR301" s="92"/>
      <c r="AS301" s="92"/>
      <c r="AT301" s="92"/>
      <c r="AU301" s="92"/>
      <c r="AV301" s="92"/>
      <c r="AW301" s="92"/>
      <c r="AX301" s="92"/>
      <c r="AY301" s="92"/>
      <c r="AZ301" s="92"/>
      <c r="BA301" s="92"/>
      <c r="BB301" s="92"/>
      <c r="BC301" s="92"/>
    </row>
    <row r="302" spans="1:55" x14ac:dyDescent="0.2">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c r="AG302" s="92"/>
      <c r="AH302" s="92"/>
      <c r="AI302" s="92"/>
      <c r="AJ302" s="92"/>
      <c r="AK302" s="92"/>
      <c r="AL302" s="92"/>
      <c r="AM302" s="92"/>
      <c r="AN302" s="92"/>
      <c r="AO302" s="92"/>
      <c r="AP302" s="92"/>
      <c r="AQ302" s="92"/>
      <c r="AR302" s="92"/>
      <c r="AS302" s="92"/>
      <c r="AT302" s="92"/>
      <c r="AU302" s="92"/>
      <c r="AV302" s="92"/>
      <c r="AW302" s="92"/>
      <c r="AX302" s="92"/>
      <c r="AY302" s="92"/>
      <c r="AZ302" s="92"/>
      <c r="BA302" s="92"/>
      <c r="BB302" s="92"/>
      <c r="BC302" s="92"/>
    </row>
    <row r="303" spans="1:55" x14ac:dyDescent="0.2">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c r="AG303" s="92"/>
      <c r="AH303" s="92"/>
      <c r="AI303" s="92"/>
      <c r="AJ303" s="92"/>
      <c r="AK303" s="92"/>
      <c r="AL303" s="92"/>
      <c r="AM303" s="92"/>
      <c r="AN303" s="92"/>
      <c r="AO303" s="92"/>
      <c r="AP303" s="92"/>
      <c r="AQ303" s="92"/>
      <c r="AR303" s="92"/>
      <c r="AS303" s="92"/>
      <c r="AT303" s="92"/>
      <c r="AU303" s="92"/>
      <c r="AV303" s="92"/>
      <c r="AW303" s="92"/>
      <c r="AX303" s="92"/>
      <c r="AY303" s="92"/>
      <c r="AZ303" s="92"/>
      <c r="BA303" s="92"/>
      <c r="BB303" s="92"/>
      <c r="BC303" s="92"/>
    </row>
    <row r="304" spans="1:55" x14ac:dyDescent="0.2">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c r="AG304" s="92"/>
      <c r="AH304" s="92"/>
      <c r="AI304" s="92"/>
      <c r="AJ304" s="92"/>
      <c r="AK304" s="92"/>
      <c r="AL304" s="92"/>
      <c r="AM304" s="92"/>
      <c r="AN304" s="92"/>
      <c r="AO304" s="92"/>
      <c r="AP304" s="92"/>
      <c r="AQ304" s="92"/>
      <c r="AR304" s="92"/>
      <c r="AS304" s="92"/>
      <c r="AT304" s="92"/>
      <c r="AU304" s="92"/>
      <c r="AV304" s="92"/>
      <c r="AW304" s="92"/>
      <c r="AX304" s="92"/>
      <c r="AY304" s="92"/>
      <c r="AZ304" s="92"/>
      <c r="BA304" s="92"/>
      <c r="BB304" s="92"/>
      <c r="BC304" s="92"/>
    </row>
    <row r="305" spans="1:55" x14ac:dyDescent="0.2">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c r="AG305" s="92"/>
      <c r="AH305" s="92"/>
      <c r="AI305" s="92"/>
      <c r="AJ305" s="92"/>
      <c r="AK305" s="92"/>
      <c r="AL305" s="92"/>
      <c r="AM305" s="92"/>
      <c r="AN305" s="92"/>
      <c r="AO305" s="92"/>
      <c r="AP305" s="92"/>
      <c r="AQ305" s="92"/>
      <c r="AR305" s="92"/>
      <c r="AS305" s="92"/>
      <c r="AT305" s="92"/>
      <c r="AU305" s="92"/>
      <c r="AV305" s="92"/>
      <c r="AW305" s="92"/>
      <c r="AX305" s="92"/>
      <c r="AY305" s="92"/>
      <c r="AZ305" s="92"/>
      <c r="BA305" s="92"/>
      <c r="BB305" s="92"/>
      <c r="BC305" s="92"/>
    </row>
    <row r="306" spans="1:55" x14ac:dyDescent="0.2">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c r="AG306" s="92"/>
      <c r="AH306" s="92"/>
      <c r="AI306" s="92"/>
      <c r="AJ306" s="92"/>
      <c r="AK306" s="92"/>
      <c r="AL306" s="92"/>
      <c r="AM306" s="92"/>
      <c r="AN306" s="92"/>
      <c r="AO306" s="92"/>
      <c r="AP306" s="92"/>
      <c r="AQ306" s="92"/>
      <c r="AR306" s="92"/>
      <c r="AS306" s="92"/>
      <c r="AT306" s="92"/>
      <c r="AU306" s="92"/>
      <c r="AV306" s="92"/>
      <c r="AW306" s="92"/>
      <c r="AX306" s="92"/>
      <c r="AY306" s="92"/>
      <c r="AZ306" s="92"/>
      <c r="BA306" s="92"/>
      <c r="BB306" s="92"/>
      <c r="BC306" s="92"/>
    </row>
    <row r="307" spans="1:55" x14ac:dyDescent="0.2">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c r="AG307" s="92"/>
      <c r="AH307" s="92"/>
      <c r="AI307" s="92"/>
      <c r="AJ307" s="92"/>
      <c r="AK307" s="92"/>
      <c r="AL307" s="92"/>
      <c r="AM307" s="92"/>
      <c r="AN307" s="92"/>
      <c r="AO307" s="92"/>
      <c r="AP307" s="92"/>
      <c r="AQ307" s="92"/>
      <c r="AR307" s="92"/>
      <c r="AS307" s="92"/>
      <c r="AT307" s="92"/>
      <c r="AU307" s="92"/>
      <c r="AV307" s="92"/>
      <c r="AW307" s="92"/>
      <c r="AX307" s="92"/>
      <c r="AY307" s="92"/>
      <c r="AZ307" s="92"/>
      <c r="BA307" s="92"/>
      <c r="BB307" s="92"/>
      <c r="BC307" s="92"/>
    </row>
    <row r="308" spans="1:55" x14ac:dyDescent="0.2">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c r="AG308" s="92"/>
      <c r="AH308" s="92"/>
      <c r="AI308" s="92"/>
      <c r="AJ308" s="92"/>
      <c r="AK308" s="92"/>
      <c r="AL308" s="92"/>
      <c r="AM308" s="92"/>
      <c r="AN308" s="92"/>
      <c r="AO308" s="92"/>
      <c r="AP308" s="92"/>
      <c r="AQ308" s="92"/>
      <c r="AR308" s="92"/>
      <c r="AS308" s="92"/>
      <c r="AT308" s="92"/>
      <c r="AU308" s="92"/>
      <c r="AV308" s="92"/>
      <c r="AW308" s="92"/>
      <c r="AX308" s="92"/>
      <c r="AY308" s="92"/>
      <c r="AZ308" s="92"/>
      <c r="BA308" s="92"/>
      <c r="BB308" s="92"/>
      <c r="BC308" s="92"/>
    </row>
    <row r="309" spans="1:55" x14ac:dyDescent="0.2">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c r="AG309" s="92"/>
      <c r="AH309" s="92"/>
      <c r="AI309" s="92"/>
      <c r="AJ309" s="92"/>
      <c r="AK309" s="92"/>
      <c r="AL309" s="92"/>
      <c r="AM309" s="92"/>
      <c r="AN309" s="92"/>
      <c r="AO309" s="92"/>
      <c r="AP309" s="92"/>
      <c r="AQ309" s="92"/>
      <c r="AR309" s="92"/>
      <c r="AS309" s="92"/>
      <c r="AT309" s="92"/>
      <c r="AU309" s="92"/>
      <c r="AV309" s="92"/>
      <c r="AW309" s="92"/>
      <c r="AX309" s="92"/>
      <c r="AY309" s="92"/>
      <c r="AZ309" s="92"/>
      <c r="BA309" s="92"/>
      <c r="BB309" s="92"/>
      <c r="BC309" s="92"/>
    </row>
    <row r="310" spans="1:55" x14ac:dyDescent="0.2">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c r="AG310" s="92"/>
      <c r="AH310" s="92"/>
      <c r="AI310" s="92"/>
      <c r="AJ310" s="92"/>
      <c r="AK310" s="92"/>
      <c r="AL310" s="92"/>
      <c r="AM310" s="92"/>
      <c r="AN310" s="92"/>
      <c r="AO310" s="92"/>
      <c r="AP310" s="92"/>
      <c r="AQ310" s="92"/>
      <c r="AR310" s="92"/>
      <c r="AS310" s="92"/>
      <c r="AT310" s="92"/>
      <c r="AU310" s="92"/>
      <c r="AV310" s="92"/>
      <c r="AW310" s="92"/>
      <c r="AX310" s="92"/>
      <c r="AY310" s="92"/>
      <c r="AZ310" s="92"/>
      <c r="BA310" s="92"/>
      <c r="BB310" s="92"/>
      <c r="BC310" s="92"/>
    </row>
    <row r="311" spans="1:55" x14ac:dyDescent="0.2">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c r="AG311" s="92"/>
      <c r="AH311" s="92"/>
      <c r="AI311" s="92"/>
      <c r="AJ311" s="92"/>
      <c r="AK311" s="92"/>
      <c r="AL311" s="92"/>
      <c r="AM311" s="92"/>
      <c r="AN311" s="92"/>
      <c r="AO311" s="92"/>
      <c r="AP311" s="92"/>
      <c r="AQ311" s="92"/>
      <c r="AR311" s="92"/>
      <c r="AS311" s="92"/>
      <c r="AT311" s="92"/>
      <c r="AU311" s="92"/>
      <c r="AV311" s="92"/>
      <c r="AW311" s="92"/>
      <c r="AX311" s="92"/>
      <c r="AY311" s="92"/>
      <c r="AZ311" s="92"/>
      <c r="BA311" s="92"/>
      <c r="BB311" s="92"/>
      <c r="BC311" s="92"/>
    </row>
    <row r="312" spans="1:55" x14ac:dyDescent="0.2">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c r="AG312" s="92"/>
      <c r="AH312" s="92"/>
      <c r="AI312" s="92"/>
      <c r="AJ312" s="92"/>
      <c r="AK312" s="92"/>
      <c r="AL312" s="92"/>
      <c r="AM312" s="92"/>
      <c r="AN312" s="92"/>
      <c r="AO312" s="92"/>
      <c r="AP312" s="92"/>
      <c r="AQ312" s="92"/>
      <c r="AR312" s="92"/>
      <c r="AS312" s="92"/>
      <c r="AT312" s="92"/>
      <c r="AU312" s="92"/>
      <c r="AV312" s="92"/>
      <c r="AW312" s="92"/>
      <c r="AX312" s="92"/>
      <c r="AY312" s="92"/>
      <c r="AZ312" s="92"/>
      <c r="BA312" s="92"/>
      <c r="BB312" s="92"/>
      <c r="BC312" s="92"/>
    </row>
    <row r="313" spans="1:55" x14ac:dyDescent="0.2">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c r="AG313" s="92"/>
      <c r="AH313" s="92"/>
      <c r="AI313" s="92"/>
      <c r="AJ313" s="92"/>
      <c r="AK313" s="92"/>
      <c r="AL313" s="92"/>
      <c r="AM313" s="92"/>
      <c r="AN313" s="92"/>
      <c r="AO313" s="92"/>
      <c r="AP313" s="92"/>
      <c r="AQ313" s="92"/>
      <c r="AR313" s="92"/>
      <c r="AS313" s="92"/>
      <c r="AT313" s="92"/>
      <c r="AU313" s="92"/>
      <c r="AV313" s="92"/>
      <c r="AW313" s="92"/>
      <c r="AX313" s="92"/>
      <c r="AY313" s="92"/>
      <c r="AZ313" s="92"/>
      <c r="BA313" s="92"/>
      <c r="BB313" s="92"/>
      <c r="BC313" s="92"/>
    </row>
    <row r="314" spans="1:55" x14ac:dyDescent="0.2">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c r="AG314" s="92"/>
      <c r="AH314" s="92"/>
      <c r="AI314" s="92"/>
      <c r="AJ314" s="92"/>
      <c r="AK314" s="92"/>
      <c r="AL314" s="92"/>
      <c r="AM314" s="92"/>
      <c r="AN314" s="92"/>
      <c r="AO314" s="92"/>
      <c r="AP314" s="92"/>
      <c r="AQ314" s="92"/>
      <c r="AR314" s="92"/>
      <c r="AS314" s="92"/>
      <c r="AT314" s="92"/>
      <c r="AU314" s="92"/>
      <c r="AV314" s="92"/>
      <c r="AW314" s="92"/>
      <c r="AX314" s="92"/>
      <c r="AY314" s="92"/>
      <c r="AZ314" s="92"/>
      <c r="BA314" s="92"/>
      <c r="BB314" s="92"/>
      <c r="BC314" s="92"/>
    </row>
    <row r="315" spans="1:55" x14ac:dyDescent="0.2">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c r="AA315" s="92"/>
      <c r="AB315" s="92"/>
      <c r="AC315" s="92"/>
      <c r="AD315" s="92"/>
      <c r="AE315" s="92"/>
      <c r="AF315" s="92"/>
      <c r="AG315" s="92"/>
      <c r="AH315" s="92"/>
      <c r="AI315" s="92"/>
      <c r="AJ315" s="92"/>
      <c r="AK315" s="92"/>
      <c r="AL315" s="92"/>
      <c r="AM315" s="92"/>
      <c r="AN315" s="92"/>
      <c r="AO315" s="92"/>
      <c r="AP315" s="92"/>
      <c r="AQ315" s="92"/>
      <c r="AR315" s="92"/>
      <c r="AS315" s="92"/>
      <c r="AT315" s="92"/>
      <c r="AU315" s="92"/>
      <c r="AV315" s="92"/>
      <c r="AW315" s="92"/>
      <c r="AX315" s="92"/>
      <c r="AY315" s="92"/>
      <c r="AZ315" s="92"/>
      <c r="BA315" s="92"/>
      <c r="BB315" s="92"/>
      <c r="BC315" s="92"/>
    </row>
    <row r="316" spans="1:55" x14ac:dyDescent="0.2">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c r="AA316" s="92"/>
      <c r="AB316" s="92"/>
      <c r="AC316" s="92"/>
      <c r="AD316" s="92"/>
      <c r="AE316" s="92"/>
      <c r="AF316" s="92"/>
      <c r="AG316" s="92"/>
      <c r="AH316" s="92"/>
      <c r="AI316" s="92"/>
      <c r="AJ316" s="92"/>
      <c r="AK316" s="92"/>
      <c r="AL316" s="92"/>
      <c r="AM316" s="92"/>
      <c r="AN316" s="92"/>
      <c r="AO316" s="92"/>
      <c r="AP316" s="92"/>
      <c r="AQ316" s="92"/>
      <c r="AR316" s="92"/>
      <c r="AS316" s="92"/>
      <c r="AT316" s="92"/>
      <c r="AU316" s="92"/>
      <c r="AV316" s="92"/>
      <c r="AW316" s="92"/>
      <c r="AX316" s="92"/>
      <c r="AY316" s="92"/>
      <c r="AZ316" s="92"/>
      <c r="BA316" s="92"/>
      <c r="BB316" s="92"/>
      <c r="BC316" s="92"/>
    </row>
    <row r="317" spans="1:55" x14ac:dyDescent="0.2">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c r="AA317" s="92"/>
      <c r="AB317" s="92"/>
      <c r="AC317" s="92"/>
      <c r="AD317" s="92"/>
      <c r="AE317" s="92"/>
      <c r="AF317" s="92"/>
      <c r="AG317" s="92"/>
      <c r="AH317" s="92"/>
      <c r="AI317" s="92"/>
      <c r="AJ317" s="92"/>
      <c r="AK317" s="92"/>
      <c r="AL317" s="92"/>
      <c r="AM317" s="92"/>
      <c r="AN317" s="92"/>
      <c r="AO317" s="92"/>
      <c r="AP317" s="92"/>
      <c r="AQ317" s="92"/>
      <c r="AR317" s="92"/>
      <c r="AS317" s="92"/>
      <c r="AT317" s="92"/>
      <c r="AU317" s="92"/>
      <c r="AV317" s="92"/>
      <c r="AW317" s="92"/>
      <c r="AX317" s="92"/>
      <c r="AY317" s="92"/>
      <c r="AZ317" s="92"/>
      <c r="BA317" s="92"/>
      <c r="BB317" s="92"/>
      <c r="BC317" s="92"/>
    </row>
    <row r="318" spans="1:55" x14ac:dyDescent="0.2">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c r="AA318" s="92"/>
      <c r="AB318" s="92"/>
      <c r="AC318" s="92"/>
      <c r="AD318" s="92"/>
      <c r="AE318" s="92"/>
      <c r="AF318" s="92"/>
      <c r="AG318" s="92"/>
      <c r="AH318" s="92"/>
      <c r="AI318" s="92"/>
      <c r="AJ318" s="92"/>
      <c r="AK318" s="92"/>
      <c r="AL318" s="92"/>
      <c r="AM318" s="92"/>
      <c r="AN318" s="92"/>
      <c r="AO318" s="92"/>
      <c r="AP318" s="92"/>
      <c r="AQ318" s="92"/>
      <c r="AR318" s="92"/>
      <c r="AS318" s="92"/>
      <c r="AT318" s="92"/>
      <c r="AU318" s="92"/>
      <c r="AV318" s="92"/>
      <c r="AW318" s="92"/>
      <c r="AX318" s="92"/>
      <c r="AY318" s="92"/>
      <c r="AZ318" s="92"/>
      <c r="BA318" s="92"/>
      <c r="BB318" s="92"/>
      <c r="BC318" s="92"/>
    </row>
    <row r="319" spans="1:55" x14ac:dyDescent="0.2">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c r="AA319" s="92"/>
      <c r="AB319" s="92"/>
      <c r="AC319" s="92"/>
      <c r="AD319" s="92"/>
      <c r="AE319" s="92"/>
      <c r="AF319" s="92"/>
      <c r="AG319" s="92"/>
      <c r="AH319" s="92"/>
      <c r="AI319" s="92"/>
      <c r="AJ319" s="92"/>
      <c r="AK319" s="92"/>
      <c r="AL319" s="92"/>
      <c r="AM319" s="92"/>
      <c r="AN319" s="92"/>
      <c r="AO319" s="92"/>
      <c r="AP319" s="92"/>
      <c r="AQ319" s="92"/>
      <c r="AR319" s="92"/>
      <c r="AS319" s="92"/>
      <c r="AT319" s="92"/>
      <c r="AU319" s="92"/>
      <c r="AV319" s="92"/>
      <c r="AW319" s="92"/>
      <c r="AX319" s="92"/>
      <c r="AY319" s="92"/>
      <c r="AZ319" s="92"/>
      <c r="BA319" s="92"/>
      <c r="BB319" s="92"/>
      <c r="BC319" s="92"/>
    </row>
    <row r="320" spans="1:55" x14ac:dyDescent="0.2">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c r="AA320" s="92"/>
      <c r="AB320" s="92"/>
      <c r="AC320" s="92"/>
      <c r="AD320" s="92"/>
      <c r="AE320" s="92"/>
      <c r="AF320" s="92"/>
      <c r="AG320" s="92"/>
      <c r="AH320" s="92"/>
      <c r="AI320" s="92"/>
      <c r="AJ320" s="92"/>
      <c r="AK320" s="92"/>
      <c r="AL320" s="92"/>
      <c r="AM320" s="92"/>
      <c r="AN320" s="92"/>
      <c r="AO320" s="92"/>
      <c r="AP320" s="92"/>
      <c r="AQ320" s="92"/>
      <c r="AR320" s="92"/>
      <c r="AS320" s="92"/>
      <c r="AT320" s="92"/>
      <c r="AU320" s="92"/>
      <c r="AV320" s="92"/>
      <c r="AW320" s="92"/>
      <c r="AX320" s="92"/>
      <c r="AY320" s="92"/>
      <c r="AZ320" s="92"/>
      <c r="BA320" s="92"/>
      <c r="BB320" s="92"/>
      <c r="BC320" s="92"/>
    </row>
    <row r="321" spans="1:55" x14ac:dyDescent="0.2">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c r="AA321" s="92"/>
      <c r="AB321" s="92"/>
      <c r="AC321" s="92"/>
      <c r="AD321" s="92"/>
      <c r="AE321" s="92"/>
      <c r="AF321" s="92"/>
      <c r="AG321" s="92"/>
      <c r="AH321" s="92"/>
      <c r="AI321" s="92"/>
      <c r="AJ321" s="92"/>
      <c r="AK321" s="92"/>
      <c r="AL321" s="92"/>
      <c r="AM321" s="92"/>
      <c r="AN321" s="92"/>
      <c r="AO321" s="92"/>
      <c r="AP321" s="92"/>
      <c r="AQ321" s="92"/>
      <c r="AR321" s="92"/>
      <c r="AS321" s="92"/>
      <c r="AT321" s="92"/>
      <c r="AU321" s="92"/>
      <c r="AV321" s="92"/>
      <c r="AW321" s="92"/>
      <c r="AX321" s="92"/>
      <c r="AY321" s="92"/>
      <c r="AZ321" s="92"/>
      <c r="BA321" s="92"/>
      <c r="BB321" s="92"/>
      <c r="BC321" s="92"/>
    </row>
    <row r="322" spans="1:55" x14ac:dyDescent="0.2">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c r="AC322" s="92"/>
      <c r="AD322" s="92"/>
      <c r="AE322" s="92"/>
      <c r="AF322" s="92"/>
      <c r="AG322" s="92"/>
      <c r="AH322" s="92"/>
      <c r="AI322" s="92"/>
      <c r="AJ322" s="92"/>
      <c r="AK322" s="92"/>
      <c r="AL322" s="92"/>
      <c r="AM322" s="92"/>
      <c r="AN322" s="92"/>
      <c r="AO322" s="92"/>
      <c r="AP322" s="92"/>
      <c r="AQ322" s="92"/>
      <c r="AR322" s="92"/>
      <c r="AS322" s="92"/>
      <c r="AT322" s="92"/>
      <c r="AU322" s="92"/>
      <c r="AV322" s="92"/>
      <c r="AW322" s="92"/>
      <c r="AX322" s="92"/>
      <c r="AY322" s="92"/>
      <c r="AZ322" s="92"/>
      <c r="BA322" s="92"/>
      <c r="BB322" s="92"/>
      <c r="BC322" s="92"/>
    </row>
    <row r="323" spans="1:55" x14ac:dyDescent="0.2">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c r="AA323" s="92"/>
      <c r="AB323" s="92"/>
      <c r="AC323" s="92"/>
      <c r="AD323" s="92"/>
      <c r="AE323" s="92"/>
      <c r="AF323" s="92"/>
      <c r="AG323" s="92"/>
      <c r="AH323" s="92"/>
      <c r="AI323" s="92"/>
      <c r="AJ323" s="92"/>
      <c r="AK323" s="92"/>
      <c r="AL323" s="92"/>
      <c r="AM323" s="92"/>
      <c r="AN323" s="92"/>
      <c r="AO323" s="92"/>
      <c r="AP323" s="92"/>
      <c r="AQ323" s="92"/>
      <c r="AR323" s="92"/>
      <c r="AS323" s="92"/>
      <c r="AT323" s="92"/>
      <c r="AU323" s="92"/>
      <c r="AV323" s="92"/>
      <c r="AW323" s="92"/>
      <c r="AX323" s="92"/>
      <c r="AY323" s="92"/>
      <c r="AZ323" s="92"/>
      <c r="BA323" s="92"/>
      <c r="BB323" s="92"/>
      <c r="BC323" s="92"/>
    </row>
    <row r="324" spans="1:55" x14ac:dyDescent="0.2">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c r="AA324" s="92"/>
      <c r="AB324" s="92"/>
      <c r="AC324" s="92"/>
      <c r="AD324" s="92"/>
      <c r="AE324" s="92"/>
      <c r="AF324" s="92"/>
      <c r="AG324" s="92"/>
      <c r="AH324" s="92"/>
      <c r="AI324" s="92"/>
      <c r="AJ324" s="92"/>
      <c r="AK324" s="92"/>
      <c r="AL324" s="92"/>
      <c r="AM324" s="92"/>
      <c r="AN324" s="92"/>
      <c r="AO324" s="92"/>
      <c r="AP324" s="92"/>
      <c r="AQ324" s="92"/>
      <c r="AR324" s="92"/>
      <c r="AS324" s="92"/>
      <c r="AT324" s="92"/>
      <c r="AU324" s="92"/>
      <c r="AV324" s="92"/>
      <c r="AW324" s="92"/>
      <c r="AX324" s="92"/>
      <c r="AY324" s="92"/>
      <c r="AZ324" s="92"/>
      <c r="BA324" s="92"/>
      <c r="BB324" s="92"/>
      <c r="BC324" s="92"/>
    </row>
    <row r="325" spans="1:55" x14ac:dyDescent="0.2">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c r="AC325" s="92"/>
      <c r="AD325" s="92"/>
      <c r="AE325" s="92"/>
      <c r="AF325" s="92"/>
      <c r="AG325" s="92"/>
      <c r="AH325" s="92"/>
      <c r="AI325" s="92"/>
      <c r="AJ325" s="92"/>
      <c r="AK325" s="92"/>
      <c r="AL325" s="92"/>
      <c r="AM325" s="92"/>
      <c r="AN325" s="92"/>
      <c r="AO325" s="92"/>
      <c r="AP325" s="92"/>
      <c r="AQ325" s="92"/>
      <c r="AR325" s="92"/>
      <c r="AS325" s="92"/>
      <c r="AT325" s="92"/>
      <c r="AU325" s="92"/>
      <c r="AV325" s="92"/>
      <c r="AW325" s="92"/>
      <c r="AX325" s="92"/>
      <c r="AY325" s="92"/>
      <c r="AZ325" s="92"/>
      <c r="BA325" s="92"/>
      <c r="BB325" s="92"/>
      <c r="BC325" s="92"/>
    </row>
    <row r="326" spans="1:55" x14ac:dyDescent="0.2">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c r="AA326" s="92"/>
      <c r="AB326" s="92"/>
      <c r="AC326" s="92"/>
      <c r="AD326" s="92"/>
      <c r="AE326" s="92"/>
      <c r="AF326" s="92"/>
      <c r="AG326" s="92"/>
      <c r="AH326" s="92"/>
      <c r="AI326" s="92"/>
      <c r="AJ326" s="92"/>
      <c r="AK326" s="92"/>
      <c r="AL326" s="92"/>
      <c r="AM326" s="92"/>
      <c r="AN326" s="92"/>
      <c r="AO326" s="92"/>
      <c r="AP326" s="92"/>
      <c r="AQ326" s="92"/>
      <c r="AR326" s="92"/>
      <c r="AS326" s="92"/>
      <c r="AT326" s="92"/>
      <c r="AU326" s="92"/>
      <c r="AV326" s="92"/>
      <c r="AW326" s="92"/>
      <c r="AX326" s="92"/>
      <c r="AY326" s="92"/>
      <c r="AZ326" s="92"/>
      <c r="BA326" s="92"/>
      <c r="BB326" s="92"/>
      <c r="BC326" s="92"/>
    </row>
    <row r="327" spans="1:55" x14ac:dyDescent="0.2">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c r="AA327" s="92"/>
      <c r="AB327" s="92"/>
      <c r="AC327" s="92"/>
      <c r="AD327" s="92"/>
      <c r="AE327" s="92"/>
      <c r="AF327" s="92"/>
      <c r="AG327" s="92"/>
      <c r="AH327" s="92"/>
      <c r="AI327" s="92"/>
      <c r="AJ327" s="92"/>
      <c r="AK327" s="92"/>
      <c r="AL327" s="92"/>
      <c r="AM327" s="92"/>
      <c r="AN327" s="92"/>
      <c r="AO327" s="92"/>
      <c r="AP327" s="92"/>
      <c r="AQ327" s="92"/>
      <c r="AR327" s="92"/>
      <c r="AS327" s="92"/>
      <c r="AT327" s="92"/>
      <c r="AU327" s="92"/>
      <c r="AV327" s="92"/>
      <c r="AW327" s="92"/>
      <c r="AX327" s="92"/>
      <c r="AY327" s="92"/>
      <c r="AZ327" s="92"/>
      <c r="BA327" s="92"/>
      <c r="BB327" s="92"/>
      <c r="BC327" s="92"/>
    </row>
    <row r="328" spans="1:55" x14ac:dyDescent="0.2">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c r="AA328" s="92"/>
      <c r="AB328" s="92"/>
      <c r="AC328" s="92"/>
      <c r="AD328" s="92"/>
      <c r="AE328" s="92"/>
      <c r="AF328" s="92"/>
      <c r="AG328" s="92"/>
      <c r="AH328" s="92"/>
      <c r="AI328" s="92"/>
      <c r="AJ328" s="92"/>
      <c r="AK328" s="92"/>
      <c r="AL328" s="92"/>
      <c r="AM328" s="92"/>
      <c r="AN328" s="92"/>
      <c r="AO328" s="92"/>
      <c r="AP328" s="92"/>
      <c r="AQ328" s="92"/>
      <c r="AR328" s="92"/>
      <c r="AS328" s="92"/>
      <c r="AT328" s="92"/>
      <c r="AU328" s="92"/>
      <c r="AV328" s="92"/>
      <c r="AW328" s="92"/>
      <c r="AX328" s="92"/>
      <c r="AY328" s="92"/>
      <c r="AZ328" s="92"/>
      <c r="BA328" s="92"/>
      <c r="BB328" s="92"/>
      <c r="BC328" s="92"/>
    </row>
    <row r="329" spans="1:55" x14ac:dyDescent="0.2">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c r="AA329" s="92"/>
      <c r="AB329" s="92"/>
      <c r="AC329" s="92"/>
      <c r="AD329" s="92"/>
      <c r="AE329" s="92"/>
      <c r="AF329" s="92"/>
      <c r="AG329" s="92"/>
      <c r="AH329" s="92"/>
      <c r="AI329" s="92"/>
      <c r="AJ329" s="92"/>
      <c r="AK329" s="92"/>
      <c r="AL329" s="92"/>
      <c r="AM329" s="92"/>
      <c r="AN329" s="92"/>
      <c r="AO329" s="92"/>
      <c r="AP329" s="92"/>
      <c r="AQ329" s="92"/>
      <c r="AR329" s="92"/>
      <c r="AS329" s="92"/>
      <c r="AT329" s="92"/>
      <c r="AU329" s="92"/>
      <c r="AV329" s="92"/>
      <c r="AW329" s="92"/>
      <c r="AX329" s="92"/>
      <c r="AY329" s="92"/>
      <c r="AZ329" s="92"/>
      <c r="BA329" s="92"/>
      <c r="BB329" s="92"/>
      <c r="BC329" s="92"/>
    </row>
    <row r="330" spans="1:55" x14ac:dyDescent="0.2">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c r="AA330" s="92"/>
      <c r="AB330" s="92"/>
      <c r="AC330" s="92"/>
      <c r="AD330" s="92"/>
      <c r="AE330" s="92"/>
      <c r="AF330" s="92"/>
      <c r="AG330" s="92"/>
      <c r="AH330" s="92"/>
      <c r="AI330" s="92"/>
      <c r="AJ330" s="92"/>
      <c r="AK330" s="92"/>
      <c r="AL330" s="92"/>
      <c r="AM330" s="92"/>
      <c r="AN330" s="92"/>
      <c r="AO330" s="92"/>
      <c r="AP330" s="92"/>
      <c r="AQ330" s="92"/>
      <c r="AR330" s="92"/>
      <c r="AS330" s="92"/>
      <c r="AT330" s="92"/>
      <c r="AU330" s="92"/>
      <c r="AV330" s="92"/>
      <c r="AW330" s="92"/>
      <c r="AX330" s="92"/>
      <c r="AY330" s="92"/>
      <c r="AZ330" s="92"/>
      <c r="BA330" s="92"/>
      <c r="BB330" s="92"/>
      <c r="BC330" s="92"/>
    </row>
    <row r="331" spans="1:55" x14ac:dyDescent="0.2">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c r="AC331" s="92"/>
      <c r="AD331" s="92"/>
      <c r="AE331" s="92"/>
      <c r="AF331" s="92"/>
      <c r="AG331" s="92"/>
      <c r="AH331" s="92"/>
      <c r="AI331" s="92"/>
      <c r="AJ331" s="92"/>
      <c r="AK331" s="92"/>
      <c r="AL331" s="92"/>
      <c r="AM331" s="92"/>
      <c r="AN331" s="92"/>
      <c r="AO331" s="92"/>
      <c r="AP331" s="92"/>
      <c r="AQ331" s="92"/>
      <c r="AR331" s="92"/>
      <c r="AS331" s="92"/>
      <c r="AT331" s="92"/>
      <c r="AU331" s="92"/>
      <c r="AV331" s="92"/>
      <c r="AW331" s="92"/>
      <c r="AX331" s="92"/>
      <c r="AY331" s="92"/>
      <c r="AZ331" s="92"/>
      <c r="BA331" s="92"/>
      <c r="BB331" s="92"/>
      <c r="BC331" s="92"/>
    </row>
    <row r="332" spans="1:55" x14ac:dyDescent="0.2">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c r="AA332" s="92"/>
      <c r="AB332" s="92"/>
      <c r="AC332" s="92"/>
      <c r="AD332" s="92"/>
      <c r="AE332" s="92"/>
      <c r="AF332" s="92"/>
      <c r="AG332" s="92"/>
      <c r="AH332" s="92"/>
      <c r="AI332" s="92"/>
      <c r="AJ332" s="92"/>
      <c r="AK332" s="92"/>
      <c r="AL332" s="92"/>
      <c r="AM332" s="92"/>
      <c r="AN332" s="92"/>
      <c r="AO332" s="92"/>
      <c r="AP332" s="92"/>
      <c r="AQ332" s="92"/>
      <c r="AR332" s="92"/>
      <c r="AS332" s="92"/>
      <c r="AT332" s="92"/>
      <c r="AU332" s="92"/>
      <c r="AV332" s="92"/>
      <c r="AW332" s="92"/>
      <c r="AX332" s="92"/>
      <c r="AY332" s="92"/>
      <c r="AZ332" s="92"/>
      <c r="BA332" s="92"/>
      <c r="BB332" s="92"/>
      <c r="BC332" s="92"/>
    </row>
    <row r="333" spans="1:55" x14ac:dyDescent="0.2">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c r="AA333" s="92"/>
      <c r="AB333" s="92"/>
      <c r="AC333" s="92"/>
      <c r="AD333" s="92"/>
      <c r="AE333" s="92"/>
      <c r="AF333" s="92"/>
      <c r="AG333" s="92"/>
      <c r="AH333" s="92"/>
      <c r="AI333" s="92"/>
      <c r="AJ333" s="92"/>
      <c r="AK333" s="92"/>
      <c r="AL333" s="92"/>
      <c r="AM333" s="92"/>
      <c r="AN333" s="92"/>
      <c r="AO333" s="92"/>
      <c r="AP333" s="92"/>
      <c r="AQ333" s="92"/>
      <c r="AR333" s="92"/>
      <c r="AS333" s="92"/>
      <c r="AT333" s="92"/>
      <c r="AU333" s="92"/>
      <c r="AV333" s="92"/>
      <c r="AW333" s="92"/>
      <c r="AX333" s="92"/>
      <c r="AY333" s="92"/>
      <c r="AZ333" s="92"/>
      <c r="BA333" s="92"/>
      <c r="BB333" s="92"/>
      <c r="BC333" s="92"/>
    </row>
    <row r="334" spans="1:55" x14ac:dyDescent="0.2">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c r="AA334" s="92"/>
      <c r="AB334" s="92"/>
      <c r="AC334" s="92"/>
      <c r="AD334" s="92"/>
      <c r="AE334" s="92"/>
      <c r="AF334" s="92"/>
      <c r="AG334" s="92"/>
      <c r="AH334" s="92"/>
      <c r="AI334" s="92"/>
      <c r="AJ334" s="92"/>
      <c r="AK334" s="92"/>
      <c r="AL334" s="92"/>
      <c r="AM334" s="92"/>
      <c r="AN334" s="92"/>
      <c r="AO334" s="92"/>
      <c r="AP334" s="92"/>
      <c r="AQ334" s="92"/>
      <c r="AR334" s="92"/>
      <c r="AS334" s="92"/>
      <c r="AT334" s="92"/>
      <c r="AU334" s="92"/>
      <c r="AV334" s="92"/>
      <c r="AW334" s="92"/>
      <c r="AX334" s="92"/>
      <c r="AY334" s="92"/>
      <c r="AZ334" s="92"/>
      <c r="BA334" s="92"/>
      <c r="BB334" s="92"/>
      <c r="BC334" s="92"/>
    </row>
    <row r="335" spans="1:55" x14ac:dyDescent="0.2">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c r="AA335" s="92"/>
      <c r="AB335" s="92"/>
      <c r="AC335" s="92"/>
      <c r="AD335" s="92"/>
      <c r="AE335" s="92"/>
      <c r="AF335" s="92"/>
      <c r="AG335" s="92"/>
      <c r="AH335" s="92"/>
      <c r="AI335" s="92"/>
      <c r="AJ335" s="92"/>
      <c r="AK335" s="92"/>
      <c r="AL335" s="92"/>
      <c r="AM335" s="92"/>
      <c r="AN335" s="92"/>
      <c r="AO335" s="92"/>
      <c r="AP335" s="92"/>
      <c r="AQ335" s="92"/>
      <c r="AR335" s="92"/>
      <c r="AS335" s="92"/>
      <c r="AT335" s="92"/>
      <c r="AU335" s="92"/>
      <c r="AV335" s="92"/>
      <c r="AW335" s="92"/>
      <c r="AX335" s="92"/>
      <c r="AY335" s="92"/>
      <c r="AZ335" s="92"/>
      <c r="BA335" s="92"/>
      <c r="BB335" s="92"/>
      <c r="BC335" s="92"/>
    </row>
    <row r="336" spans="1:55" x14ac:dyDescent="0.2">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c r="AC336" s="92"/>
      <c r="AD336" s="92"/>
      <c r="AE336" s="92"/>
      <c r="AF336" s="92"/>
      <c r="AG336" s="92"/>
      <c r="AH336" s="92"/>
      <c r="AI336" s="92"/>
      <c r="AJ336" s="92"/>
      <c r="AK336" s="92"/>
      <c r="AL336" s="92"/>
      <c r="AM336" s="92"/>
      <c r="AN336" s="92"/>
      <c r="AO336" s="92"/>
      <c r="AP336" s="92"/>
      <c r="AQ336" s="92"/>
      <c r="AR336" s="92"/>
      <c r="AS336" s="92"/>
      <c r="AT336" s="92"/>
      <c r="AU336" s="92"/>
      <c r="AV336" s="92"/>
      <c r="AW336" s="92"/>
      <c r="AX336" s="92"/>
      <c r="AY336" s="92"/>
      <c r="AZ336" s="92"/>
      <c r="BA336" s="92"/>
      <c r="BB336" s="92"/>
      <c r="BC336" s="92"/>
    </row>
    <row r="337" spans="1:55" x14ac:dyDescent="0.2">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c r="AA337" s="92"/>
      <c r="AB337" s="92"/>
      <c r="AC337" s="92"/>
      <c r="AD337" s="92"/>
      <c r="AE337" s="92"/>
      <c r="AF337" s="92"/>
      <c r="AG337" s="92"/>
      <c r="AH337" s="92"/>
      <c r="AI337" s="92"/>
      <c r="AJ337" s="92"/>
      <c r="AK337" s="92"/>
      <c r="AL337" s="92"/>
      <c r="AM337" s="92"/>
      <c r="AN337" s="92"/>
      <c r="AO337" s="92"/>
      <c r="AP337" s="92"/>
      <c r="AQ337" s="92"/>
      <c r="AR337" s="92"/>
      <c r="AS337" s="92"/>
      <c r="AT337" s="92"/>
      <c r="AU337" s="92"/>
      <c r="AV337" s="92"/>
      <c r="AW337" s="92"/>
      <c r="AX337" s="92"/>
      <c r="AY337" s="92"/>
      <c r="AZ337" s="92"/>
      <c r="BA337" s="92"/>
      <c r="BB337" s="92"/>
      <c r="BC337" s="92"/>
    </row>
    <row r="338" spans="1:55" x14ac:dyDescent="0.2">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c r="AC338" s="92"/>
      <c r="AD338" s="92"/>
      <c r="AE338" s="92"/>
      <c r="AF338" s="92"/>
      <c r="AG338" s="92"/>
      <c r="AH338" s="92"/>
      <c r="AI338" s="92"/>
      <c r="AJ338" s="92"/>
      <c r="AK338" s="92"/>
      <c r="AL338" s="92"/>
      <c r="AM338" s="92"/>
      <c r="AN338" s="92"/>
      <c r="AO338" s="92"/>
      <c r="AP338" s="92"/>
      <c r="AQ338" s="92"/>
      <c r="AR338" s="92"/>
      <c r="AS338" s="92"/>
      <c r="AT338" s="92"/>
      <c r="AU338" s="92"/>
      <c r="AV338" s="92"/>
      <c r="AW338" s="92"/>
      <c r="AX338" s="92"/>
      <c r="AY338" s="92"/>
      <c r="AZ338" s="92"/>
      <c r="BA338" s="92"/>
      <c r="BB338" s="92"/>
      <c r="BC338" s="92"/>
    </row>
    <row r="339" spans="1:55" x14ac:dyDescent="0.2">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c r="AA339" s="92"/>
      <c r="AB339" s="92"/>
      <c r="AC339" s="92"/>
      <c r="AD339" s="92"/>
      <c r="AE339" s="92"/>
      <c r="AF339" s="92"/>
      <c r="AG339" s="92"/>
      <c r="AH339" s="92"/>
      <c r="AI339" s="92"/>
      <c r="AJ339" s="92"/>
      <c r="AK339" s="92"/>
      <c r="AL339" s="92"/>
      <c r="AM339" s="92"/>
      <c r="AN339" s="92"/>
      <c r="AO339" s="92"/>
      <c r="AP339" s="92"/>
      <c r="AQ339" s="92"/>
      <c r="AR339" s="92"/>
      <c r="AS339" s="92"/>
      <c r="AT339" s="92"/>
      <c r="AU339" s="92"/>
      <c r="AV339" s="92"/>
      <c r="AW339" s="92"/>
      <c r="AX339" s="92"/>
      <c r="AY339" s="92"/>
      <c r="AZ339" s="92"/>
      <c r="BA339" s="92"/>
      <c r="BB339" s="92"/>
      <c r="BC339" s="92"/>
    </row>
    <row r="340" spans="1:55" x14ac:dyDescent="0.2">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c r="AA340" s="92"/>
      <c r="AB340" s="92"/>
      <c r="AC340" s="92"/>
      <c r="AD340" s="92"/>
      <c r="AE340" s="92"/>
      <c r="AF340" s="92"/>
      <c r="AG340" s="92"/>
      <c r="AH340" s="92"/>
      <c r="AI340" s="92"/>
      <c r="AJ340" s="92"/>
      <c r="AK340" s="92"/>
      <c r="AL340" s="92"/>
      <c r="AM340" s="92"/>
      <c r="AN340" s="92"/>
      <c r="AO340" s="92"/>
      <c r="AP340" s="92"/>
      <c r="AQ340" s="92"/>
      <c r="AR340" s="92"/>
      <c r="AS340" s="92"/>
      <c r="AT340" s="92"/>
      <c r="AU340" s="92"/>
      <c r="AV340" s="92"/>
      <c r="AW340" s="92"/>
      <c r="AX340" s="92"/>
      <c r="AY340" s="92"/>
      <c r="AZ340" s="92"/>
      <c r="BA340" s="92"/>
      <c r="BB340" s="92"/>
      <c r="BC340" s="92"/>
    </row>
    <row r="341" spans="1:55" x14ac:dyDescent="0.2">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c r="AA341" s="92"/>
      <c r="AB341" s="92"/>
      <c r="AC341" s="92"/>
      <c r="AD341" s="92"/>
      <c r="AE341" s="92"/>
      <c r="AF341" s="92"/>
      <c r="AG341" s="92"/>
      <c r="AH341" s="92"/>
      <c r="AI341" s="92"/>
      <c r="AJ341" s="92"/>
      <c r="AK341" s="92"/>
      <c r="AL341" s="92"/>
      <c r="AM341" s="92"/>
      <c r="AN341" s="92"/>
      <c r="AO341" s="92"/>
      <c r="AP341" s="92"/>
      <c r="AQ341" s="92"/>
      <c r="AR341" s="92"/>
      <c r="AS341" s="92"/>
      <c r="AT341" s="92"/>
      <c r="AU341" s="92"/>
      <c r="AV341" s="92"/>
      <c r="AW341" s="92"/>
      <c r="AX341" s="92"/>
      <c r="AY341" s="92"/>
      <c r="AZ341" s="92"/>
      <c r="BA341" s="92"/>
      <c r="BB341" s="92"/>
      <c r="BC341" s="92"/>
    </row>
    <row r="342" spans="1:55" x14ac:dyDescent="0.2">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c r="AA342" s="92"/>
      <c r="AB342" s="92"/>
      <c r="AC342" s="92"/>
      <c r="AD342" s="92"/>
      <c r="AE342" s="92"/>
      <c r="AF342" s="92"/>
      <c r="AG342" s="92"/>
      <c r="AH342" s="92"/>
      <c r="AI342" s="92"/>
      <c r="AJ342" s="92"/>
      <c r="AK342" s="92"/>
      <c r="AL342" s="92"/>
      <c r="AM342" s="92"/>
      <c r="AN342" s="92"/>
      <c r="AO342" s="92"/>
      <c r="AP342" s="92"/>
      <c r="AQ342" s="92"/>
      <c r="AR342" s="92"/>
      <c r="AS342" s="92"/>
      <c r="AT342" s="92"/>
      <c r="AU342" s="92"/>
      <c r="AV342" s="92"/>
      <c r="AW342" s="92"/>
      <c r="AX342" s="92"/>
      <c r="AY342" s="92"/>
      <c r="AZ342" s="92"/>
      <c r="BA342" s="92"/>
      <c r="BB342" s="92"/>
      <c r="BC342" s="92"/>
    </row>
    <row r="343" spans="1:55" x14ac:dyDescent="0.2">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c r="AA343" s="92"/>
      <c r="AB343" s="92"/>
      <c r="AC343" s="92"/>
      <c r="AD343" s="92"/>
      <c r="AE343" s="92"/>
      <c r="AF343" s="92"/>
      <c r="AG343" s="92"/>
      <c r="AH343" s="92"/>
      <c r="AI343" s="92"/>
      <c r="AJ343" s="92"/>
      <c r="AK343" s="92"/>
      <c r="AL343" s="92"/>
      <c r="AM343" s="92"/>
      <c r="AN343" s="92"/>
      <c r="AO343" s="92"/>
      <c r="AP343" s="92"/>
      <c r="AQ343" s="92"/>
      <c r="AR343" s="92"/>
      <c r="AS343" s="92"/>
      <c r="AT343" s="92"/>
      <c r="AU343" s="92"/>
      <c r="AV343" s="92"/>
      <c r="AW343" s="92"/>
      <c r="AX343" s="92"/>
      <c r="AY343" s="92"/>
      <c r="AZ343" s="92"/>
      <c r="BA343" s="92"/>
      <c r="BB343" s="92"/>
      <c r="BC343" s="92"/>
    </row>
    <row r="344" spans="1:55" x14ac:dyDescent="0.2">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c r="AC344" s="92"/>
      <c r="AD344" s="92"/>
      <c r="AE344" s="92"/>
      <c r="AF344" s="92"/>
      <c r="AG344" s="92"/>
      <c r="AH344" s="92"/>
      <c r="AI344" s="92"/>
      <c r="AJ344" s="92"/>
      <c r="AK344" s="92"/>
      <c r="AL344" s="92"/>
      <c r="AM344" s="92"/>
      <c r="AN344" s="92"/>
      <c r="AO344" s="92"/>
      <c r="AP344" s="92"/>
      <c r="AQ344" s="92"/>
      <c r="AR344" s="92"/>
      <c r="AS344" s="92"/>
      <c r="AT344" s="92"/>
      <c r="AU344" s="92"/>
      <c r="AV344" s="92"/>
      <c r="AW344" s="92"/>
      <c r="AX344" s="92"/>
      <c r="AY344" s="92"/>
      <c r="AZ344" s="92"/>
      <c r="BA344" s="92"/>
      <c r="BB344" s="92"/>
      <c r="BC344" s="92"/>
    </row>
    <row r="345" spans="1:55" x14ac:dyDescent="0.2">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c r="AA345" s="92"/>
      <c r="AB345" s="92"/>
      <c r="AC345" s="92"/>
      <c r="AD345" s="92"/>
      <c r="AE345" s="92"/>
      <c r="AF345" s="92"/>
      <c r="AG345" s="92"/>
      <c r="AH345" s="92"/>
      <c r="AI345" s="92"/>
      <c r="AJ345" s="92"/>
      <c r="AK345" s="92"/>
      <c r="AL345" s="92"/>
      <c r="AM345" s="92"/>
      <c r="AN345" s="92"/>
      <c r="AO345" s="92"/>
      <c r="AP345" s="92"/>
      <c r="AQ345" s="92"/>
      <c r="AR345" s="92"/>
      <c r="AS345" s="92"/>
      <c r="AT345" s="92"/>
      <c r="AU345" s="92"/>
      <c r="AV345" s="92"/>
      <c r="AW345" s="92"/>
      <c r="AX345" s="92"/>
      <c r="AY345" s="92"/>
      <c r="AZ345" s="92"/>
      <c r="BA345" s="92"/>
      <c r="BB345" s="92"/>
      <c r="BC345" s="92"/>
    </row>
    <row r="346" spans="1:55" x14ac:dyDescent="0.2">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c r="AA346" s="92"/>
      <c r="AB346" s="92"/>
      <c r="AC346" s="92"/>
      <c r="AD346" s="92"/>
      <c r="AE346" s="92"/>
      <c r="AF346" s="92"/>
      <c r="AG346" s="92"/>
      <c r="AH346" s="92"/>
      <c r="AI346" s="92"/>
      <c r="AJ346" s="92"/>
      <c r="AK346" s="92"/>
      <c r="AL346" s="92"/>
      <c r="AM346" s="92"/>
      <c r="AN346" s="92"/>
      <c r="AO346" s="92"/>
      <c r="AP346" s="92"/>
      <c r="AQ346" s="92"/>
      <c r="AR346" s="92"/>
      <c r="AS346" s="92"/>
      <c r="AT346" s="92"/>
      <c r="AU346" s="92"/>
      <c r="AV346" s="92"/>
      <c r="AW346" s="92"/>
      <c r="AX346" s="92"/>
      <c r="AY346" s="92"/>
      <c r="AZ346" s="92"/>
      <c r="BA346" s="92"/>
      <c r="BB346" s="92"/>
      <c r="BC346" s="92"/>
    </row>
    <row r="347" spans="1:55" x14ac:dyDescent="0.2">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c r="AA347" s="92"/>
      <c r="AB347" s="92"/>
      <c r="AC347" s="92"/>
      <c r="AD347" s="92"/>
      <c r="AE347" s="92"/>
      <c r="AF347" s="92"/>
      <c r="AG347" s="92"/>
      <c r="AH347" s="92"/>
      <c r="AI347" s="92"/>
      <c r="AJ347" s="92"/>
      <c r="AK347" s="92"/>
      <c r="AL347" s="92"/>
      <c r="AM347" s="92"/>
      <c r="AN347" s="92"/>
      <c r="AO347" s="92"/>
      <c r="AP347" s="92"/>
      <c r="AQ347" s="92"/>
      <c r="AR347" s="92"/>
      <c r="AS347" s="92"/>
      <c r="AT347" s="92"/>
      <c r="AU347" s="92"/>
      <c r="AV347" s="92"/>
      <c r="AW347" s="92"/>
      <c r="AX347" s="92"/>
      <c r="AY347" s="92"/>
      <c r="AZ347" s="92"/>
      <c r="BA347" s="92"/>
      <c r="BB347" s="92"/>
      <c r="BC347" s="92"/>
    </row>
    <row r="348" spans="1:55" x14ac:dyDescent="0.2">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c r="AA348" s="92"/>
      <c r="AB348" s="92"/>
      <c r="AC348" s="92"/>
      <c r="AD348" s="92"/>
      <c r="AE348" s="92"/>
      <c r="AF348" s="92"/>
      <c r="AG348" s="92"/>
      <c r="AH348" s="92"/>
      <c r="AI348" s="92"/>
      <c r="AJ348" s="92"/>
      <c r="AK348" s="92"/>
      <c r="AL348" s="92"/>
      <c r="AM348" s="92"/>
      <c r="AN348" s="92"/>
      <c r="AO348" s="92"/>
      <c r="AP348" s="92"/>
      <c r="AQ348" s="92"/>
      <c r="AR348" s="92"/>
      <c r="AS348" s="92"/>
      <c r="AT348" s="92"/>
      <c r="AU348" s="92"/>
      <c r="AV348" s="92"/>
      <c r="AW348" s="92"/>
      <c r="AX348" s="92"/>
      <c r="AY348" s="92"/>
      <c r="AZ348" s="92"/>
      <c r="BA348" s="92"/>
      <c r="BB348" s="92"/>
      <c r="BC348" s="92"/>
    </row>
    <row r="349" spans="1:55" x14ac:dyDescent="0.2">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c r="AA349" s="92"/>
      <c r="AB349" s="92"/>
      <c r="AC349" s="92"/>
      <c r="AD349" s="92"/>
      <c r="AE349" s="92"/>
      <c r="AF349" s="92"/>
      <c r="AG349" s="92"/>
      <c r="AH349" s="92"/>
      <c r="AI349" s="92"/>
      <c r="AJ349" s="92"/>
      <c r="AK349" s="92"/>
      <c r="AL349" s="92"/>
      <c r="AM349" s="92"/>
      <c r="AN349" s="92"/>
      <c r="AO349" s="92"/>
      <c r="AP349" s="92"/>
      <c r="AQ349" s="92"/>
      <c r="AR349" s="92"/>
      <c r="AS349" s="92"/>
      <c r="AT349" s="92"/>
      <c r="AU349" s="92"/>
      <c r="AV349" s="92"/>
      <c r="AW349" s="92"/>
      <c r="AX349" s="92"/>
      <c r="AY349" s="92"/>
      <c r="AZ349" s="92"/>
      <c r="BA349" s="92"/>
      <c r="BB349" s="92"/>
      <c r="BC349" s="92"/>
    </row>
    <row r="350" spans="1:55" x14ac:dyDescent="0.2">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c r="AA350" s="92"/>
      <c r="AB350" s="92"/>
      <c r="AC350" s="92"/>
      <c r="AD350" s="92"/>
      <c r="AE350" s="92"/>
      <c r="AF350" s="92"/>
      <c r="AG350" s="92"/>
      <c r="AH350" s="92"/>
      <c r="AI350" s="92"/>
      <c r="AJ350" s="92"/>
      <c r="AK350" s="92"/>
      <c r="AL350" s="92"/>
      <c r="AM350" s="92"/>
      <c r="AN350" s="92"/>
      <c r="AO350" s="92"/>
      <c r="AP350" s="92"/>
      <c r="AQ350" s="92"/>
      <c r="AR350" s="92"/>
      <c r="AS350" s="92"/>
      <c r="AT350" s="92"/>
      <c r="AU350" s="92"/>
      <c r="AV350" s="92"/>
      <c r="AW350" s="92"/>
      <c r="AX350" s="92"/>
      <c r="AY350" s="92"/>
      <c r="AZ350" s="92"/>
      <c r="BA350" s="92"/>
      <c r="BB350" s="92"/>
      <c r="BC350" s="92"/>
    </row>
    <row r="351" spans="1:55" x14ac:dyDescent="0.2">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c r="AA351" s="92"/>
      <c r="AB351" s="92"/>
      <c r="AC351" s="92"/>
      <c r="AD351" s="92"/>
      <c r="AE351" s="92"/>
      <c r="AF351" s="92"/>
      <c r="AG351" s="92"/>
      <c r="AH351" s="92"/>
      <c r="AI351" s="92"/>
      <c r="AJ351" s="92"/>
      <c r="AK351" s="92"/>
      <c r="AL351" s="92"/>
      <c r="AM351" s="92"/>
      <c r="AN351" s="92"/>
      <c r="AO351" s="92"/>
      <c r="AP351" s="92"/>
      <c r="AQ351" s="92"/>
      <c r="AR351" s="92"/>
      <c r="AS351" s="92"/>
      <c r="AT351" s="92"/>
      <c r="AU351" s="92"/>
      <c r="AV351" s="92"/>
      <c r="AW351" s="92"/>
      <c r="AX351" s="92"/>
      <c r="AY351" s="92"/>
      <c r="AZ351" s="92"/>
      <c r="BA351" s="92"/>
      <c r="BB351" s="92"/>
      <c r="BC351" s="92"/>
    </row>
    <row r="352" spans="1:55" x14ac:dyDescent="0.2">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c r="AA352" s="92"/>
      <c r="AB352" s="92"/>
      <c r="AC352" s="92"/>
      <c r="AD352" s="92"/>
      <c r="AE352" s="92"/>
      <c r="AF352" s="92"/>
      <c r="AG352" s="92"/>
      <c r="AH352" s="92"/>
      <c r="AI352" s="92"/>
      <c r="AJ352" s="92"/>
      <c r="AK352" s="92"/>
      <c r="AL352" s="92"/>
      <c r="AM352" s="92"/>
      <c r="AN352" s="92"/>
      <c r="AO352" s="92"/>
      <c r="AP352" s="92"/>
      <c r="AQ352" s="92"/>
      <c r="AR352" s="92"/>
      <c r="AS352" s="92"/>
      <c r="AT352" s="92"/>
      <c r="AU352" s="92"/>
      <c r="AV352" s="92"/>
      <c r="AW352" s="92"/>
      <c r="AX352" s="92"/>
      <c r="AY352" s="92"/>
      <c r="AZ352" s="92"/>
      <c r="BA352" s="92"/>
      <c r="BB352" s="92"/>
      <c r="BC352" s="92"/>
    </row>
    <row r="353" spans="1:55" x14ac:dyDescent="0.2">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c r="AC353" s="92"/>
      <c r="AD353" s="92"/>
      <c r="AE353" s="92"/>
      <c r="AF353" s="92"/>
      <c r="AG353" s="92"/>
      <c r="AH353" s="92"/>
      <c r="AI353" s="92"/>
      <c r="AJ353" s="92"/>
      <c r="AK353" s="92"/>
      <c r="AL353" s="92"/>
      <c r="AM353" s="92"/>
      <c r="AN353" s="92"/>
      <c r="AO353" s="92"/>
      <c r="AP353" s="92"/>
      <c r="AQ353" s="92"/>
      <c r="AR353" s="92"/>
      <c r="AS353" s="92"/>
      <c r="AT353" s="92"/>
      <c r="AU353" s="92"/>
      <c r="AV353" s="92"/>
      <c r="AW353" s="92"/>
      <c r="AX353" s="92"/>
      <c r="AY353" s="92"/>
      <c r="AZ353" s="92"/>
      <c r="BA353" s="92"/>
      <c r="BB353" s="92"/>
      <c r="BC353" s="92"/>
    </row>
    <row r="354" spans="1:55" x14ac:dyDescent="0.2">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c r="AA354" s="92"/>
      <c r="AB354" s="92"/>
      <c r="AC354" s="92"/>
      <c r="AD354" s="92"/>
      <c r="AE354" s="92"/>
      <c r="AF354" s="92"/>
      <c r="AG354" s="92"/>
      <c r="AH354" s="92"/>
      <c r="AI354" s="92"/>
      <c r="AJ354" s="92"/>
      <c r="AK354" s="92"/>
      <c r="AL354" s="92"/>
      <c r="AM354" s="92"/>
      <c r="AN354" s="92"/>
      <c r="AO354" s="92"/>
      <c r="AP354" s="92"/>
      <c r="AQ354" s="92"/>
      <c r="AR354" s="92"/>
      <c r="AS354" s="92"/>
      <c r="AT354" s="92"/>
      <c r="AU354" s="92"/>
      <c r="AV354" s="92"/>
      <c r="AW354" s="92"/>
      <c r="AX354" s="92"/>
      <c r="AY354" s="92"/>
      <c r="AZ354" s="92"/>
      <c r="BA354" s="92"/>
      <c r="BB354" s="92"/>
      <c r="BC354" s="92"/>
    </row>
    <row r="355" spans="1:55" x14ac:dyDescent="0.2">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c r="AA355" s="92"/>
      <c r="AB355" s="92"/>
      <c r="AC355" s="92"/>
      <c r="AD355" s="92"/>
      <c r="AE355" s="92"/>
      <c r="AF355" s="92"/>
      <c r="AG355" s="92"/>
      <c r="AH355" s="92"/>
      <c r="AI355" s="92"/>
      <c r="AJ355" s="92"/>
      <c r="AK355" s="92"/>
      <c r="AL355" s="92"/>
      <c r="AM355" s="92"/>
      <c r="AN355" s="92"/>
      <c r="AO355" s="92"/>
      <c r="AP355" s="92"/>
      <c r="AQ355" s="92"/>
      <c r="AR355" s="92"/>
      <c r="AS355" s="92"/>
      <c r="AT355" s="92"/>
      <c r="AU355" s="92"/>
      <c r="AV355" s="92"/>
      <c r="AW355" s="92"/>
      <c r="AX355" s="92"/>
      <c r="AY355" s="92"/>
      <c r="AZ355" s="92"/>
      <c r="BA355" s="92"/>
      <c r="BB355" s="92"/>
      <c r="BC355" s="92"/>
    </row>
    <row r="356" spans="1:55" x14ac:dyDescent="0.2">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c r="AA356" s="92"/>
      <c r="AB356" s="92"/>
      <c r="AC356" s="92"/>
      <c r="AD356" s="92"/>
      <c r="AE356" s="92"/>
      <c r="AF356" s="92"/>
      <c r="AG356" s="92"/>
      <c r="AH356" s="92"/>
      <c r="AI356" s="92"/>
      <c r="AJ356" s="92"/>
      <c r="AK356" s="92"/>
      <c r="AL356" s="92"/>
      <c r="AM356" s="92"/>
      <c r="AN356" s="92"/>
      <c r="AO356" s="92"/>
      <c r="AP356" s="92"/>
      <c r="AQ356" s="92"/>
      <c r="AR356" s="92"/>
      <c r="AS356" s="92"/>
      <c r="AT356" s="92"/>
      <c r="AU356" s="92"/>
      <c r="AV356" s="92"/>
      <c r="AW356" s="92"/>
      <c r="AX356" s="92"/>
      <c r="AY356" s="92"/>
      <c r="AZ356" s="92"/>
      <c r="BA356" s="92"/>
      <c r="BB356" s="92"/>
      <c r="BC356" s="92"/>
    </row>
    <row r="357" spans="1:55" x14ac:dyDescent="0.2">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c r="AA357" s="92"/>
      <c r="AB357" s="92"/>
      <c r="AC357" s="92"/>
      <c r="AD357" s="92"/>
      <c r="AE357" s="92"/>
      <c r="AF357" s="92"/>
      <c r="AG357" s="92"/>
      <c r="AH357" s="92"/>
      <c r="AI357" s="92"/>
      <c r="AJ357" s="92"/>
      <c r="AK357" s="92"/>
      <c r="AL357" s="92"/>
      <c r="AM357" s="92"/>
      <c r="AN357" s="92"/>
      <c r="AO357" s="92"/>
      <c r="AP357" s="92"/>
      <c r="AQ357" s="92"/>
      <c r="AR357" s="92"/>
      <c r="AS357" s="92"/>
      <c r="AT357" s="92"/>
      <c r="AU357" s="92"/>
      <c r="AV357" s="92"/>
      <c r="AW357" s="92"/>
      <c r="AX357" s="92"/>
      <c r="AY357" s="92"/>
      <c r="AZ357" s="92"/>
      <c r="BA357" s="92"/>
      <c r="BB357" s="92"/>
      <c r="BC357" s="92"/>
    </row>
    <row r="358" spans="1:55" x14ac:dyDescent="0.2">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c r="AA358" s="92"/>
      <c r="AB358" s="92"/>
      <c r="AC358" s="92"/>
      <c r="AD358" s="92"/>
      <c r="AE358" s="92"/>
      <c r="AF358" s="92"/>
      <c r="AG358" s="92"/>
      <c r="AH358" s="92"/>
      <c r="AI358" s="92"/>
      <c r="AJ358" s="92"/>
      <c r="AK358" s="92"/>
      <c r="AL358" s="92"/>
      <c r="AM358" s="92"/>
      <c r="AN358" s="92"/>
      <c r="AO358" s="92"/>
      <c r="AP358" s="92"/>
      <c r="AQ358" s="92"/>
      <c r="AR358" s="92"/>
      <c r="AS358" s="92"/>
      <c r="AT358" s="92"/>
      <c r="AU358" s="92"/>
      <c r="AV358" s="92"/>
      <c r="AW358" s="92"/>
      <c r="AX358" s="92"/>
      <c r="AY358" s="92"/>
      <c r="AZ358" s="92"/>
      <c r="BA358" s="92"/>
      <c r="BB358" s="92"/>
      <c r="BC358" s="92"/>
    </row>
    <row r="359" spans="1:55" x14ac:dyDescent="0.2">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c r="AA359" s="92"/>
      <c r="AB359" s="92"/>
      <c r="AC359" s="92"/>
      <c r="AD359" s="92"/>
      <c r="AE359" s="92"/>
      <c r="AF359" s="92"/>
      <c r="AG359" s="92"/>
      <c r="AH359" s="92"/>
      <c r="AI359" s="92"/>
      <c r="AJ359" s="92"/>
      <c r="AK359" s="92"/>
      <c r="AL359" s="92"/>
      <c r="AM359" s="92"/>
      <c r="AN359" s="92"/>
      <c r="AO359" s="92"/>
      <c r="AP359" s="92"/>
      <c r="AQ359" s="92"/>
      <c r="AR359" s="92"/>
      <c r="AS359" s="92"/>
      <c r="AT359" s="92"/>
      <c r="AU359" s="92"/>
      <c r="AV359" s="92"/>
      <c r="AW359" s="92"/>
      <c r="AX359" s="92"/>
      <c r="AY359" s="92"/>
      <c r="AZ359" s="92"/>
      <c r="BA359" s="92"/>
      <c r="BB359" s="92"/>
      <c r="BC359" s="92"/>
    </row>
    <row r="360" spans="1:55" x14ac:dyDescent="0.2">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c r="AA360" s="92"/>
      <c r="AB360" s="92"/>
      <c r="AC360" s="92"/>
      <c r="AD360" s="92"/>
      <c r="AE360" s="92"/>
      <c r="AF360" s="92"/>
      <c r="AG360" s="92"/>
      <c r="AH360" s="92"/>
      <c r="AI360" s="92"/>
      <c r="AJ360" s="92"/>
      <c r="AK360" s="92"/>
      <c r="AL360" s="92"/>
      <c r="AM360" s="92"/>
      <c r="AN360" s="92"/>
      <c r="AO360" s="92"/>
      <c r="AP360" s="92"/>
      <c r="AQ360" s="92"/>
      <c r="AR360" s="92"/>
      <c r="AS360" s="92"/>
      <c r="AT360" s="92"/>
      <c r="AU360" s="92"/>
      <c r="AV360" s="92"/>
      <c r="AW360" s="92"/>
      <c r="AX360" s="92"/>
      <c r="AY360" s="92"/>
      <c r="AZ360" s="92"/>
      <c r="BA360" s="92"/>
      <c r="BB360" s="92"/>
      <c r="BC360" s="92"/>
    </row>
    <row r="361" spans="1:55" x14ac:dyDescent="0.2">
      <c r="A361" s="92"/>
      <c r="B361" s="92"/>
      <c r="C361" s="92"/>
      <c r="D361" s="92"/>
      <c r="E361" s="92"/>
      <c r="F361" s="92"/>
      <c r="G361" s="92"/>
      <c r="H361" s="92"/>
      <c r="I361" s="92"/>
      <c r="J361" s="92"/>
      <c r="K361" s="92"/>
      <c r="L361" s="92"/>
      <c r="M361" s="92"/>
      <c r="N361" s="92"/>
      <c r="O361" s="92"/>
      <c r="P361" s="92"/>
      <c r="Q361" s="92"/>
      <c r="R361" s="92"/>
      <c r="S361" s="92"/>
      <c r="T361" s="92"/>
      <c r="U361" s="92"/>
      <c r="V361" s="92"/>
      <c r="W361" s="92"/>
      <c r="X361" s="92"/>
      <c r="Y361" s="92"/>
      <c r="Z361" s="92"/>
      <c r="AA361" s="92"/>
      <c r="AB361" s="92"/>
      <c r="AC361" s="92"/>
      <c r="AD361" s="92"/>
      <c r="AE361" s="92"/>
      <c r="AF361" s="92"/>
      <c r="AG361" s="92"/>
      <c r="AH361" s="92"/>
      <c r="AI361" s="92"/>
      <c r="AJ361" s="92"/>
      <c r="AK361" s="92"/>
      <c r="AL361" s="92"/>
      <c r="AM361" s="92"/>
      <c r="AN361" s="92"/>
      <c r="AO361" s="92"/>
      <c r="AP361" s="92"/>
      <c r="AQ361" s="92"/>
      <c r="AR361" s="92"/>
      <c r="AS361" s="92"/>
      <c r="AT361" s="92"/>
      <c r="AU361" s="92"/>
      <c r="AV361" s="92"/>
      <c r="AW361" s="92"/>
      <c r="AX361" s="92"/>
      <c r="AY361" s="92"/>
      <c r="AZ361" s="92"/>
      <c r="BA361" s="92"/>
      <c r="BB361" s="92"/>
      <c r="BC361" s="92"/>
    </row>
    <row r="362" spans="1:55" x14ac:dyDescent="0.2">
      <c r="A362" s="92"/>
      <c r="B362" s="92"/>
      <c r="C362" s="92"/>
      <c r="D362" s="92"/>
      <c r="E362" s="92"/>
      <c r="F362" s="92"/>
      <c r="G362" s="92"/>
      <c r="H362" s="92"/>
      <c r="I362" s="92"/>
      <c r="J362" s="92"/>
      <c r="K362" s="92"/>
      <c r="L362" s="92"/>
      <c r="M362" s="92"/>
      <c r="N362" s="92"/>
      <c r="O362" s="92"/>
      <c r="P362" s="92"/>
      <c r="Q362" s="92"/>
      <c r="R362" s="92"/>
      <c r="S362" s="92"/>
      <c r="T362" s="92"/>
      <c r="U362" s="92"/>
      <c r="V362" s="92"/>
      <c r="W362" s="92"/>
      <c r="X362" s="92"/>
      <c r="Y362" s="92"/>
      <c r="Z362" s="92"/>
      <c r="AA362" s="92"/>
      <c r="AB362" s="92"/>
      <c r="AC362" s="92"/>
      <c r="AD362" s="92"/>
      <c r="AE362" s="92"/>
      <c r="AF362" s="92"/>
      <c r="AG362" s="92"/>
      <c r="AH362" s="92"/>
      <c r="AI362" s="92"/>
      <c r="AJ362" s="92"/>
      <c r="AK362" s="92"/>
      <c r="AL362" s="92"/>
      <c r="AM362" s="92"/>
      <c r="AN362" s="92"/>
      <c r="AO362" s="92"/>
      <c r="AP362" s="92"/>
      <c r="AQ362" s="92"/>
      <c r="AR362" s="92"/>
      <c r="AS362" s="92"/>
      <c r="AT362" s="92"/>
      <c r="AU362" s="92"/>
      <c r="AV362" s="92"/>
      <c r="AW362" s="92"/>
      <c r="AX362" s="92"/>
      <c r="AY362" s="92"/>
      <c r="AZ362" s="92"/>
      <c r="BA362" s="92"/>
      <c r="BB362" s="92"/>
      <c r="BC362" s="92"/>
    </row>
    <row r="363" spans="1:55" x14ac:dyDescent="0.2">
      <c r="A363" s="92"/>
      <c r="B363" s="92"/>
      <c r="C363" s="92"/>
      <c r="D363" s="92"/>
      <c r="E363" s="92"/>
      <c r="F363" s="92"/>
      <c r="G363" s="92"/>
      <c r="H363" s="92"/>
      <c r="I363" s="92"/>
      <c r="J363" s="92"/>
      <c r="K363" s="92"/>
      <c r="L363" s="92"/>
      <c r="M363" s="92"/>
      <c r="N363" s="92"/>
      <c r="O363" s="92"/>
      <c r="P363" s="92"/>
      <c r="Q363" s="92"/>
      <c r="R363" s="92"/>
      <c r="S363" s="92"/>
      <c r="T363" s="92"/>
      <c r="U363" s="92"/>
      <c r="V363" s="92"/>
      <c r="W363" s="92"/>
      <c r="X363" s="92"/>
      <c r="Y363" s="92"/>
      <c r="Z363" s="92"/>
      <c r="AA363" s="92"/>
      <c r="AB363" s="92"/>
      <c r="AC363" s="92"/>
      <c r="AD363" s="92"/>
      <c r="AE363" s="92"/>
      <c r="AF363" s="92"/>
      <c r="AG363" s="92"/>
      <c r="AH363" s="92"/>
      <c r="AI363" s="92"/>
      <c r="AJ363" s="92"/>
      <c r="AK363" s="92"/>
      <c r="AL363" s="92"/>
      <c r="AM363" s="92"/>
      <c r="AN363" s="92"/>
      <c r="AO363" s="92"/>
      <c r="AP363" s="92"/>
      <c r="AQ363" s="92"/>
      <c r="AR363" s="92"/>
      <c r="AS363" s="92"/>
      <c r="AT363" s="92"/>
      <c r="AU363" s="92"/>
      <c r="AV363" s="92"/>
      <c r="AW363" s="92"/>
      <c r="AX363" s="92"/>
      <c r="AY363" s="92"/>
      <c r="AZ363" s="92"/>
      <c r="BA363" s="92"/>
      <c r="BB363" s="92"/>
      <c r="BC363" s="92"/>
    </row>
    <row r="364" spans="1:55" x14ac:dyDescent="0.2">
      <c r="A364" s="92"/>
      <c r="B364" s="92"/>
      <c r="C364" s="92"/>
      <c r="D364" s="92"/>
      <c r="E364" s="92"/>
      <c r="F364" s="92"/>
      <c r="G364" s="92"/>
      <c r="H364" s="92"/>
      <c r="I364" s="92"/>
      <c r="J364" s="92"/>
      <c r="K364" s="92"/>
      <c r="L364" s="92"/>
      <c r="M364" s="92"/>
      <c r="N364" s="92"/>
      <c r="O364" s="92"/>
      <c r="P364" s="92"/>
      <c r="Q364" s="92"/>
      <c r="R364" s="92"/>
      <c r="S364" s="92"/>
      <c r="T364" s="92"/>
      <c r="U364" s="92"/>
      <c r="V364" s="92"/>
      <c r="W364" s="92"/>
      <c r="X364" s="92"/>
      <c r="Y364" s="92"/>
      <c r="Z364" s="92"/>
      <c r="AA364" s="92"/>
      <c r="AB364" s="92"/>
      <c r="AC364" s="92"/>
      <c r="AD364" s="92"/>
      <c r="AE364" s="92"/>
      <c r="AF364" s="92"/>
      <c r="AG364" s="92"/>
      <c r="AH364" s="92"/>
      <c r="AI364" s="92"/>
      <c r="AJ364" s="92"/>
      <c r="AK364" s="92"/>
      <c r="AL364" s="92"/>
      <c r="AM364" s="92"/>
      <c r="AN364" s="92"/>
      <c r="AO364" s="92"/>
      <c r="AP364" s="92"/>
      <c r="AQ364" s="92"/>
      <c r="AR364" s="92"/>
      <c r="AS364" s="92"/>
      <c r="AT364" s="92"/>
      <c r="AU364" s="92"/>
      <c r="AV364" s="92"/>
      <c r="AW364" s="92"/>
      <c r="AX364" s="92"/>
      <c r="AY364" s="92"/>
      <c r="AZ364" s="92"/>
      <c r="BA364" s="92"/>
      <c r="BB364" s="92"/>
      <c r="BC364" s="92"/>
    </row>
    <row r="365" spans="1:55" x14ac:dyDescent="0.2">
      <c r="A365" s="92"/>
      <c r="B365" s="92"/>
      <c r="C365" s="92"/>
      <c r="D365" s="92"/>
      <c r="E365" s="92"/>
      <c r="F365" s="92"/>
      <c r="G365" s="92"/>
      <c r="H365" s="92"/>
      <c r="I365" s="92"/>
      <c r="J365" s="92"/>
      <c r="K365" s="92"/>
      <c r="L365" s="92"/>
      <c r="M365" s="92"/>
      <c r="N365" s="92"/>
      <c r="O365" s="92"/>
      <c r="P365" s="92"/>
      <c r="Q365" s="92"/>
      <c r="R365" s="92"/>
      <c r="S365" s="92"/>
      <c r="T365" s="92"/>
      <c r="U365" s="92"/>
      <c r="V365" s="92"/>
      <c r="W365" s="92"/>
      <c r="X365" s="92"/>
      <c r="Y365" s="92"/>
      <c r="Z365" s="92"/>
      <c r="AA365" s="92"/>
      <c r="AB365" s="92"/>
      <c r="AC365" s="92"/>
      <c r="AD365" s="92"/>
      <c r="AE365" s="92"/>
      <c r="AF365" s="92"/>
      <c r="AG365" s="92"/>
      <c r="AH365" s="92"/>
      <c r="AI365" s="92"/>
      <c r="AJ365" s="92"/>
      <c r="AK365" s="92"/>
      <c r="AL365" s="92"/>
      <c r="AM365" s="92"/>
      <c r="AN365" s="92"/>
      <c r="AO365" s="92"/>
      <c r="AP365" s="92"/>
      <c r="AQ365" s="92"/>
      <c r="AR365" s="92"/>
      <c r="AS365" s="92"/>
      <c r="AT365" s="92"/>
      <c r="AU365" s="92"/>
      <c r="AV365" s="92"/>
      <c r="AW365" s="92"/>
      <c r="AX365" s="92"/>
      <c r="AY365" s="92"/>
      <c r="AZ365" s="92"/>
      <c r="BA365" s="92"/>
      <c r="BB365" s="92"/>
      <c r="BC365" s="92"/>
    </row>
    <row r="366" spans="1:55" x14ac:dyDescent="0.2">
      <c r="A366" s="92"/>
      <c r="B366" s="92"/>
      <c r="C366" s="92"/>
      <c r="D366" s="92"/>
      <c r="E366" s="92"/>
      <c r="F366" s="92"/>
      <c r="G366" s="92"/>
      <c r="H366" s="92"/>
      <c r="I366" s="92"/>
      <c r="J366" s="92"/>
      <c r="K366" s="92"/>
      <c r="L366" s="92"/>
      <c r="M366" s="92"/>
      <c r="N366" s="92"/>
      <c r="O366" s="92"/>
      <c r="P366" s="92"/>
      <c r="Q366" s="92"/>
      <c r="R366" s="92"/>
      <c r="S366" s="92"/>
      <c r="T366" s="92"/>
      <c r="U366" s="92"/>
      <c r="V366" s="92"/>
      <c r="W366" s="92"/>
      <c r="X366" s="92"/>
      <c r="Y366" s="92"/>
      <c r="Z366" s="92"/>
      <c r="AA366" s="92"/>
      <c r="AB366" s="92"/>
      <c r="AC366" s="92"/>
      <c r="AD366" s="92"/>
      <c r="AE366" s="92"/>
      <c r="AF366" s="92"/>
      <c r="AG366" s="92"/>
      <c r="AH366" s="92"/>
      <c r="AI366" s="92"/>
      <c r="AJ366" s="92"/>
      <c r="AK366" s="92"/>
      <c r="AL366" s="92"/>
      <c r="AM366" s="92"/>
      <c r="AN366" s="92"/>
      <c r="AO366" s="92"/>
      <c r="AP366" s="92"/>
      <c r="AQ366" s="92"/>
      <c r="AR366" s="92"/>
      <c r="AS366" s="92"/>
      <c r="AT366" s="92"/>
      <c r="AU366" s="92"/>
      <c r="AV366" s="92"/>
      <c r="AW366" s="92"/>
      <c r="AX366" s="92"/>
      <c r="AY366" s="92"/>
      <c r="AZ366" s="92"/>
      <c r="BA366" s="92"/>
      <c r="BB366" s="92"/>
      <c r="BC366" s="92"/>
    </row>
    <row r="367" spans="1:55" x14ac:dyDescent="0.2">
      <c r="A367" s="92"/>
      <c r="B367" s="92"/>
      <c r="C367" s="92"/>
      <c r="D367" s="92"/>
      <c r="E367" s="92"/>
      <c r="F367" s="92"/>
      <c r="G367" s="92"/>
      <c r="H367" s="92"/>
      <c r="I367" s="92"/>
      <c r="J367" s="92"/>
      <c r="K367" s="92"/>
      <c r="L367" s="92"/>
      <c r="M367" s="92"/>
      <c r="N367" s="92"/>
      <c r="O367" s="92"/>
      <c r="P367" s="92"/>
      <c r="Q367" s="92"/>
      <c r="R367" s="92"/>
      <c r="S367" s="92"/>
      <c r="T367" s="92"/>
      <c r="U367" s="92"/>
      <c r="V367" s="92"/>
      <c r="W367" s="92"/>
      <c r="X367" s="92"/>
      <c r="Y367" s="92"/>
      <c r="Z367" s="92"/>
      <c r="AA367" s="92"/>
      <c r="AB367" s="92"/>
      <c r="AC367" s="92"/>
      <c r="AD367" s="92"/>
      <c r="AE367" s="92"/>
      <c r="AF367" s="92"/>
      <c r="AG367" s="92"/>
      <c r="AH367" s="92"/>
      <c r="AI367" s="92"/>
      <c r="AJ367" s="92"/>
      <c r="AK367" s="92"/>
      <c r="AL367" s="92"/>
      <c r="AM367" s="92"/>
      <c r="AN367" s="92"/>
      <c r="AO367" s="92"/>
      <c r="AP367" s="92"/>
      <c r="AQ367" s="92"/>
      <c r="AR367" s="92"/>
      <c r="AS367" s="92"/>
      <c r="AT367" s="92"/>
      <c r="AU367" s="92"/>
      <c r="AV367" s="92"/>
      <c r="AW367" s="92"/>
      <c r="AX367" s="92"/>
      <c r="AY367" s="92"/>
      <c r="AZ367" s="92"/>
      <c r="BA367" s="92"/>
      <c r="BB367" s="92"/>
      <c r="BC367" s="92"/>
    </row>
    <row r="368" spans="1:55" x14ac:dyDescent="0.2">
      <c r="A368" s="92"/>
      <c r="B368" s="92"/>
      <c r="C368" s="92"/>
      <c r="D368" s="92"/>
      <c r="E368" s="92"/>
      <c r="F368" s="92"/>
      <c r="G368" s="92"/>
      <c r="H368" s="92"/>
      <c r="I368" s="92"/>
      <c r="J368" s="92"/>
      <c r="K368" s="92"/>
      <c r="L368" s="92"/>
      <c r="M368" s="92"/>
      <c r="N368" s="92"/>
      <c r="O368" s="92"/>
      <c r="P368" s="92"/>
      <c r="Q368" s="92"/>
      <c r="R368" s="92"/>
      <c r="S368" s="92"/>
      <c r="T368" s="92"/>
      <c r="U368" s="92"/>
      <c r="V368" s="92"/>
      <c r="W368" s="92"/>
      <c r="X368" s="92"/>
      <c r="Y368" s="92"/>
      <c r="Z368" s="92"/>
      <c r="AA368" s="92"/>
      <c r="AB368" s="92"/>
      <c r="AC368" s="92"/>
      <c r="AD368" s="92"/>
      <c r="AE368" s="92"/>
      <c r="AF368" s="92"/>
      <c r="AG368" s="92"/>
      <c r="AH368" s="92"/>
      <c r="AI368" s="92"/>
      <c r="AJ368" s="92"/>
      <c r="AK368" s="92"/>
      <c r="AL368" s="92"/>
      <c r="AM368" s="92"/>
      <c r="AN368" s="92"/>
      <c r="AO368" s="92"/>
      <c r="AP368" s="92"/>
      <c r="AQ368" s="92"/>
      <c r="AR368" s="92"/>
      <c r="AS368" s="92"/>
      <c r="AT368" s="92"/>
      <c r="AU368" s="92"/>
      <c r="AV368" s="92"/>
      <c r="AW368" s="92"/>
      <c r="AX368" s="92"/>
      <c r="AY368" s="92"/>
      <c r="AZ368" s="92"/>
      <c r="BA368" s="92"/>
      <c r="BB368" s="92"/>
      <c r="BC368" s="92"/>
    </row>
    <row r="369" spans="1:55" x14ac:dyDescent="0.2">
      <c r="A369" s="92"/>
      <c r="B369" s="92"/>
      <c r="C369" s="92"/>
      <c r="D369" s="92"/>
      <c r="E369" s="92"/>
      <c r="F369" s="92"/>
      <c r="G369" s="92"/>
      <c r="H369" s="92"/>
      <c r="I369" s="92"/>
      <c r="J369" s="92"/>
      <c r="K369" s="92"/>
      <c r="L369" s="92"/>
      <c r="M369" s="92"/>
      <c r="N369" s="92"/>
      <c r="O369" s="92"/>
      <c r="P369" s="92"/>
      <c r="Q369" s="92"/>
      <c r="R369" s="92"/>
      <c r="S369" s="92"/>
      <c r="T369" s="92"/>
      <c r="U369" s="92"/>
      <c r="V369" s="92"/>
      <c r="W369" s="92"/>
      <c r="X369" s="92"/>
      <c r="Y369" s="92"/>
      <c r="Z369" s="92"/>
      <c r="AA369" s="92"/>
      <c r="AB369" s="92"/>
      <c r="AC369" s="92"/>
      <c r="AD369" s="92"/>
      <c r="AE369" s="92"/>
      <c r="AF369" s="92"/>
      <c r="AG369" s="92"/>
      <c r="AH369" s="92"/>
      <c r="AI369" s="92"/>
      <c r="AJ369" s="92"/>
      <c r="AK369" s="92"/>
      <c r="AL369" s="92"/>
      <c r="AM369" s="92"/>
      <c r="AN369" s="92"/>
      <c r="AO369" s="92"/>
      <c r="AP369" s="92"/>
      <c r="AQ369" s="92"/>
      <c r="AR369" s="92"/>
      <c r="AS369" s="92"/>
      <c r="AT369" s="92"/>
      <c r="AU369" s="92"/>
      <c r="AV369" s="92"/>
      <c r="AW369" s="92"/>
      <c r="AX369" s="92"/>
      <c r="AY369" s="92"/>
      <c r="AZ369" s="92"/>
      <c r="BA369" s="92"/>
      <c r="BB369" s="92"/>
      <c r="BC369" s="92"/>
    </row>
    <row r="370" spans="1:55" x14ac:dyDescent="0.2">
      <c r="A370" s="92"/>
      <c r="B370" s="92"/>
      <c r="C370" s="92"/>
      <c r="D370" s="92"/>
      <c r="E370" s="92"/>
      <c r="F370" s="92"/>
      <c r="G370" s="92"/>
      <c r="H370" s="92"/>
      <c r="I370" s="92"/>
      <c r="J370" s="92"/>
      <c r="K370" s="92"/>
      <c r="L370" s="92"/>
      <c r="M370" s="92"/>
      <c r="N370" s="92"/>
      <c r="O370" s="92"/>
      <c r="P370" s="92"/>
      <c r="Q370" s="92"/>
      <c r="R370" s="92"/>
      <c r="S370" s="92"/>
      <c r="T370" s="92"/>
      <c r="U370" s="92"/>
      <c r="V370" s="92"/>
      <c r="W370" s="92"/>
      <c r="X370" s="92"/>
      <c r="Y370" s="92"/>
      <c r="Z370" s="92"/>
      <c r="AA370" s="92"/>
      <c r="AB370" s="92"/>
      <c r="AC370" s="92"/>
      <c r="AD370" s="92"/>
      <c r="AE370" s="92"/>
      <c r="AF370" s="92"/>
      <c r="AG370" s="92"/>
      <c r="AH370" s="92"/>
      <c r="AI370" s="92"/>
      <c r="AJ370" s="92"/>
      <c r="AK370" s="92"/>
      <c r="AL370" s="92"/>
      <c r="AM370" s="92"/>
      <c r="AN370" s="92"/>
      <c r="AO370" s="92"/>
      <c r="AP370" s="92"/>
      <c r="AQ370" s="92"/>
      <c r="AR370" s="92"/>
      <c r="AS370" s="92"/>
      <c r="AT370" s="92"/>
      <c r="AU370" s="92"/>
      <c r="AV370" s="92"/>
      <c r="AW370" s="92"/>
      <c r="AX370" s="92"/>
      <c r="AY370" s="92"/>
      <c r="AZ370" s="92"/>
      <c r="BA370" s="92"/>
      <c r="BB370" s="92"/>
      <c r="BC370" s="92"/>
    </row>
    <row r="371" spans="1:55" x14ac:dyDescent="0.2">
      <c r="A371" s="92"/>
      <c r="B371" s="92"/>
      <c r="C371" s="92"/>
      <c r="D371" s="92"/>
      <c r="E371" s="92"/>
      <c r="F371" s="92"/>
      <c r="G371" s="92"/>
      <c r="H371" s="92"/>
      <c r="I371" s="92"/>
      <c r="J371" s="92"/>
      <c r="K371" s="92"/>
      <c r="L371" s="92"/>
      <c r="M371" s="92"/>
      <c r="N371" s="92"/>
      <c r="O371" s="92"/>
      <c r="P371" s="92"/>
      <c r="Q371" s="92"/>
      <c r="R371" s="92"/>
      <c r="S371" s="92"/>
      <c r="T371" s="92"/>
      <c r="U371" s="92"/>
      <c r="V371" s="92"/>
      <c r="W371" s="92"/>
      <c r="X371" s="92"/>
      <c r="Y371" s="92"/>
      <c r="Z371" s="92"/>
      <c r="AA371" s="92"/>
      <c r="AB371" s="92"/>
      <c r="AC371" s="92"/>
      <c r="AD371" s="92"/>
      <c r="AE371" s="92"/>
      <c r="AF371" s="92"/>
      <c r="AG371" s="92"/>
      <c r="AH371" s="92"/>
      <c r="AI371" s="92"/>
      <c r="AJ371" s="92"/>
      <c r="AK371" s="92"/>
      <c r="AL371" s="92"/>
      <c r="AM371" s="92"/>
      <c r="AN371" s="92"/>
      <c r="AO371" s="92"/>
      <c r="AP371" s="92"/>
      <c r="AQ371" s="92"/>
      <c r="AR371" s="92"/>
      <c r="AS371" s="92"/>
      <c r="AT371" s="92"/>
      <c r="AU371" s="92"/>
      <c r="AV371" s="92"/>
      <c r="AW371" s="92"/>
      <c r="AX371" s="92"/>
      <c r="AY371" s="92"/>
      <c r="AZ371" s="92"/>
      <c r="BA371" s="92"/>
      <c r="BB371" s="92"/>
      <c r="BC371" s="92"/>
    </row>
    <row r="372" spans="1:55" x14ac:dyDescent="0.2">
      <c r="A372" s="92"/>
      <c r="B372" s="92"/>
      <c r="C372" s="92"/>
      <c r="D372" s="92"/>
      <c r="E372" s="92"/>
      <c r="F372" s="92"/>
      <c r="G372" s="92"/>
      <c r="H372" s="92"/>
      <c r="I372" s="92"/>
      <c r="J372" s="92"/>
      <c r="K372" s="92"/>
      <c r="L372" s="92"/>
      <c r="M372" s="92"/>
      <c r="N372" s="92"/>
      <c r="O372" s="92"/>
      <c r="P372" s="92"/>
      <c r="Q372" s="92"/>
      <c r="R372" s="92"/>
      <c r="S372" s="92"/>
      <c r="T372" s="92"/>
      <c r="U372" s="92"/>
      <c r="V372" s="92"/>
      <c r="W372" s="92"/>
      <c r="X372" s="92"/>
      <c r="Y372" s="92"/>
      <c r="Z372" s="92"/>
      <c r="AA372" s="92"/>
      <c r="AB372" s="92"/>
      <c r="AC372" s="92"/>
      <c r="AD372" s="92"/>
      <c r="AE372" s="92"/>
      <c r="AF372" s="92"/>
      <c r="AG372" s="92"/>
      <c r="AH372" s="92"/>
      <c r="AI372" s="92"/>
      <c r="AJ372" s="92"/>
      <c r="AK372" s="92"/>
      <c r="AL372" s="92"/>
      <c r="AM372" s="92"/>
      <c r="AN372" s="92"/>
      <c r="AO372" s="92"/>
      <c r="AP372" s="92"/>
      <c r="AQ372" s="92"/>
      <c r="AR372" s="92"/>
      <c r="AS372" s="92"/>
      <c r="AT372" s="92"/>
      <c r="AU372" s="92"/>
      <c r="AV372" s="92"/>
      <c r="AW372" s="92"/>
      <c r="AX372" s="92"/>
      <c r="AY372" s="92"/>
      <c r="AZ372" s="92"/>
      <c r="BA372" s="92"/>
      <c r="BB372" s="92"/>
      <c r="BC372" s="92"/>
    </row>
    <row r="373" spans="1:55" x14ac:dyDescent="0.2">
      <c r="A373" s="92"/>
      <c r="B373" s="92"/>
      <c r="C373" s="92"/>
      <c r="D373" s="92"/>
      <c r="E373" s="92"/>
      <c r="F373" s="92"/>
      <c r="G373" s="92"/>
      <c r="H373" s="92"/>
      <c r="I373" s="92"/>
      <c r="J373" s="92"/>
      <c r="K373" s="92"/>
      <c r="L373" s="92"/>
      <c r="M373" s="92"/>
      <c r="N373" s="92"/>
      <c r="O373" s="92"/>
      <c r="P373" s="92"/>
      <c r="Q373" s="92"/>
      <c r="R373" s="92"/>
      <c r="S373" s="92"/>
      <c r="T373" s="92"/>
      <c r="U373" s="92"/>
      <c r="V373" s="92"/>
      <c r="W373" s="92"/>
      <c r="X373" s="92"/>
      <c r="Y373" s="92"/>
      <c r="Z373" s="92"/>
      <c r="AA373" s="92"/>
      <c r="AB373" s="92"/>
      <c r="AC373" s="92"/>
      <c r="AD373" s="92"/>
      <c r="AE373" s="92"/>
      <c r="AF373" s="92"/>
      <c r="AG373" s="92"/>
      <c r="AH373" s="92"/>
      <c r="AI373" s="92"/>
      <c r="AJ373" s="92"/>
      <c r="AK373" s="92"/>
      <c r="AL373" s="92"/>
      <c r="AM373" s="92"/>
      <c r="AN373" s="92"/>
      <c r="AO373" s="92"/>
      <c r="AP373" s="92"/>
      <c r="AQ373" s="92"/>
      <c r="AR373" s="92"/>
      <c r="AS373" s="92"/>
      <c r="AT373" s="92"/>
      <c r="AU373" s="92"/>
      <c r="AV373" s="92"/>
      <c r="AW373" s="92"/>
      <c r="AX373" s="92"/>
      <c r="AY373" s="92"/>
      <c r="AZ373" s="92"/>
      <c r="BA373" s="92"/>
      <c r="BB373" s="92"/>
      <c r="BC373" s="92"/>
    </row>
    <row r="374" spans="1:55" x14ac:dyDescent="0.2">
      <c r="A374" s="92"/>
      <c r="B374" s="92"/>
      <c r="C374" s="92"/>
      <c r="D374" s="92"/>
      <c r="E374" s="92"/>
      <c r="F374" s="92"/>
      <c r="G374" s="92"/>
      <c r="H374" s="92"/>
      <c r="I374" s="92"/>
      <c r="J374" s="92"/>
      <c r="K374" s="92"/>
      <c r="L374" s="92"/>
      <c r="M374" s="92"/>
      <c r="N374" s="92"/>
      <c r="O374" s="92"/>
      <c r="P374" s="92"/>
      <c r="Q374" s="92"/>
      <c r="R374" s="92"/>
      <c r="S374" s="92"/>
      <c r="T374" s="92"/>
      <c r="U374" s="92"/>
      <c r="V374" s="92"/>
      <c r="W374" s="92"/>
      <c r="X374" s="92"/>
      <c r="Y374" s="92"/>
      <c r="Z374" s="92"/>
      <c r="AA374" s="92"/>
      <c r="AB374" s="92"/>
      <c r="AC374" s="92"/>
      <c r="AD374" s="92"/>
      <c r="AE374" s="92"/>
      <c r="AF374" s="92"/>
      <c r="AG374" s="92"/>
      <c r="AH374" s="92"/>
      <c r="AI374" s="92"/>
      <c r="AJ374" s="92"/>
      <c r="AK374" s="92"/>
      <c r="AL374" s="92"/>
      <c r="AM374" s="92"/>
      <c r="AN374" s="92"/>
      <c r="AO374" s="92"/>
      <c r="AP374" s="92"/>
      <c r="AQ374" s="92"/>
      <c r="AR374" s="92"/>
      <c r="AS374" s="92"/>
      <c r="AT374" s="92"/>
      <c r="AU374" s="92"/>
      <c r="AV374" s="92"/>
      <c r="AW374" s="92"/>
      <c r="AX374" s="92"/>
      <c r="AY374" s="92"/>
      <c r="AZ374" s="92"/>
      <c r="BA374" s="92"/>
      <c r="BB374" s="92"/>
      <c r="BC374" s="92"/>
    </row>
    <row r="375" spans="1:55" x14ac:dyDescent="0.2">
      <c r="A375" s="92"/>
      <c r="B375" s="92"/>
      <c r="C375" s="92"/>
      <c r="D375" s="92"/>
      <c r="E375" s="92"/>
      <c r="F375" s="92"/>
      <c r="G375" s="92"/>
      <c r="H375" s="92"/>
      <c r="I375" s="92"/>
      <c r="J375" s="92"/>
      <c r="K375" s="92"/>
      <c r="L375" s="92"/>
      <c r="M375" s="92"/>
      <c r="N375" s="92"/>
      <c r="O375" s="92"/>
      <c r="P375" s="92"/>
      <c r="Q375" s="92"/>
      <c r="R375" s="92"/>
      <c r="S375" s="92"/>
      <c r="T375" s="92"/>
      <c r="U375" s="92"/>
      <c r="V375" s="92"/>
      <c r="W375" s="92"/>
      <c r="X375" s="92"/>
      <c r="Y375" s="92"/>
      <c r="Z375" s="92"/>
      <c r="AA375" s="92"/>
      <c r="AB375" s="92"/>
      <c r="AC375" s="92"/>
      <c r="AD375" s="92"/>
      <c r="AE375" s="92"/>
      <c r="AF375" s="92"/>
      <c r="AG375" s="92"/>
      <c r="AH375" s="92"/>
      <c r="AI375" s="92"/>
      <c r="AJ375" s="92"/>
      <c r="AK375" s="92"/>
      <c r="AL375" s="92"/>
      <c r="AM375" s="92"/>
      <c r="AN375" s="92"/>
      <c r="AO375" s="92"/>
      <c r="AP375" s="92"/>
      <c r="AQ375" s="92"/>
      <c r="AR375" s="92"/>
      <c r="AS375" s="92"/>
      <c r="AT375" s="92"/>
      <c r="AU375" s="92"/>
      <c r="AV375" s="92"/>
      <c r="AW375" s="92"/>
      <c r="AX375" s="92"/>
      <c r="AY375" s="92"/>
      <c r="AZ375" s="92"/>
      <c r="BA375" s="92"/>
      <c r="BB375" s="92"/>
      <c r="BC375" s="92"/>
    </row>
    <row r="376" spans="1:55" x14ac:dyDescent="0.2">
      <c r="A376" s="92"/>
      <c r="B376" s="92"/>
      <c r="C376" s="92"/>
      <c r="D376" s="92"/>
      <c r="E376" s="92"/>
      <c r="F376" s="92"/>
      <c r="G376" s="92"/>
      <c r="H376" s="92"/>
      <c r="I376" s="92"/>
      <c r="J376" s="92"/>
      <c r="K376" s="92"/>
      <c r="L376" s="92"/>
      <c r="M376" s="92"/>
      <c r="N376" s="92"/>
      <c r="O376" s="92"/>
      <c r="P376" s="92"/>
      <c r="Q376" s="92"/>
      <c r="R376" s="92"/>
      <c r="S376" s="92"/>
      <c r="T376" s="92"/>
      <c r="U376" s="92"/>
      <c r="V376" s="92"/>
      <c r="W376" s="92"/>
      <c r="X376" s="92"/>
      <c r="Y376" s="92"/>
      <c r="Z376" s="92"/>
      <c r="AA376" s="92"/>
      <c r="AB376" s="92"/>
      <c r="AC376" s="92"/>
      <c r="AD376" s="92"/>
      <c r="AE376" s="92"/>
      <c r="AF376" s="92"/>
      <c r="AG376" s="92"/>
      <c r="AH376" s="92"/>
      <c r="AI376" s="92"/>
      <c r="AJ376" s="92"/>
      <c r="AK376" s="92"/>
      <c r="AL376" s="92"/>
      <c r="AM376" s="92"/>
      <c r="AN376" s="92"/>
      <c r="AO376" s="92"/>
      <c r="AP376" s="92"/>
      <c r="AQ376" s="92"/>
      <c r="AR376" s="92"/>
      <c r="AS376" s="92"/>
      <c r="AT376" s="92"/>
      <c r="AU376" s="92"/>
      <c r="AV376" s="92"/>
      <c r="AW376" s="92"/>
      <c r="AX376" s="92"/>
      <c r="AY376" s="92"/>
      <c r="AZ376" s="92"/>
      <c r="BA376" s="92"/>
      <c r="BB376" s="92"/>
      <c r="BC376" s="92"/>
    </row>
    <row r="377" spans="1:55" x14ac:dyDescent="0.2">
      <c r="A377" s="92"/>
      <c r="B377" s="92"/>
      <c r="C377" s="92"/>
      <c r="D377" s="92"/>
      <c r="E377" s="92"/>
      <c r="F377" s="92"/>
      <c r="G377" s="92"/>
      <c r="H377" s="92"/>
      <c r="I377" s="92"/>
      <c r="J377" s="92"/>
      <c r="K377" s="92"/>
      <c r="L377" s="92"/>
      <c r="M377" s="92"/>
      <c r="N377" s="92"/>
      <c r="O377" s="92"/>
      <c r="P377" s="92"/>
      <c r="Q377" s="92"/>
      <c r="R377" s="92"/>
      <c r="S377" s="92"/>
      <c r="T377" s="92"/>
      <c r="U377" s="92"/>
      <c r="V377" s="92"/>
      <c r="W377" s="92"/>
      <c r="X377" s="92"/>
      <c r="Y377" s="92"/>
      <c r="Z377" s="92"/>
      <c r="AA377" s="92"/>
      <c r="AB377" s="92"/>
      <c r="AC377" s="92"/>
      <c r="AD377" s="92"/>
      <c r="AE377" s="92"/>
      <c r="AF377" s="92"/>
      <c r="AG377" s="92"/>
      <c r="AH377" s="92"/>
      <c r="AI377" s="92"/>
      <c r="AJ377" s="92"/>
      <c r="AK377" s="92"/>
      <c r="AL377" s="92"/>
      <c r="AM377" s="92"/>
      <c r="AN377" s="92"/>
      <c r="AO377" s="92"/>
      <c r="AP377" s="92"/>
      <c r="AQ377" s="92"/>
      <c r="AR377" s="92"/>
      <c r="AS377" s="92"/>
      <c r="AT377" s="92"/>
      <c r="AU377" s="92"/>
      <c r="AV377" s="92"/>
      <c r="AW377" s="92"/>
      <c r="AX377" s="92"/>
      <c r="AY377" s="92"/>
      <c r="AZ377" s="92"/>
      <c r="BA377" s="92"/>
      <c r="BB377" s="92"/>
      <c r="BC377" s="92"/>
    </row>
    <row r="378" spans="1:55" x14ac:dyDescent="0.2">
      <c r="A378" s="92"/>
      <c r="B378" s="92"/>
      <c r="C378" s="92"/>
      <c r="D378" s="92"/>
      <c r="E378" s="92"/>
      <c r="F378" s="92"/>
      <c r="G378" s="92"/>
      <c r="H378" s="92"/>
      <c r="I378" s="92"/>
      <c r="J378" s="92"/>
      <c r="K378" s="92"/>
      <c r="L378" s="92"/>
      <c r="M378" s="92"/>
      <c r="N378" s="92"/>
      <c r="O378" s="92"/>
      <c r="P378" s="92"/>
      <c r="Q378" s="92"/>
      <c r="R378" s="92"/>
      <c r="S378" s="92"/>
      <c r="T378" s="92"/>
      <c r="U378" s="92"/>
      <c r="V378" s="92"/>
      <c r="W378" s="92"/>
      <c r="X378" s="92"/>
      <c r="Y378" s="92"/>
      <c r="Z378" s="92"/>
      <c r="AA378" s="92"/>
      <c r="AB378" s="92"/>
      <c r="AC378" s="92"/>
      <c r="AD378" s="92"/>
      <c r="AE378" s="92"/>
      <c r="AF378" s="92"/>
      <c r="AG378" s="92"/>
      <c r="AH378" s="92"/>
      <c r="AI378" s="92"/>
      <c r="AJ378" s="92"/>
      <c r="AK378" s="92"/>
      <c r="AL378" s="92"/>
      <c r="AM378" s="92"/>
      <c r="AN378" s="92"/>
      <c r="AO378" s="92"/>
      <c r="AP378" s="92"/>
      <c r="AQ378" s="92"/>
      <c r="AR378" s="92"/>
      <c r="AS378" s="92"/>
      <c r="AT378" s="92"/>
      <c r="AU378" s="92"/>
      <c r="AV378" s="92"/>
      <c r="AW378" s="92"/>
      <c r="AX378" s="92"/>
      <c r="AY378" s="92"/>
      <c r="AZ378" s="92"/>
      <c r="BA378" s="92"/>
      <c r="BB378" s="92"/>
      <c r="BC378" s="92"/>
    </row>
    <row r="379" spans="1:55" x14ac:dyDescent="0.2">
      <c r="A379" s="92"/>
      <c r="B379" s="92"/>
      <c r="C379" s="92"/>
      <c r="D379" s="92"/>
      <c r="E379" s="92"/>
      <c r="F379" s="92"/>
      <c r="G379" s="92"/>
      <c r="H379" s="92"/>
      <c r="I379" s="92"/>
      <c r="J379" s="92"/>
      <c r="K379" s="92"/>
      <c r="L379" s="92"/>
      <c r="M379" s="92"/>
      <c r="N379" s="92"/>
      <c r="O379" s="92"/>
      <c r="P379" s="92"/>
      <c r="Q379" s="92"/>
      <c r="R379" s="92"/>
      <c r="S379" s="92"/>
      <c r="T379" s="92"/>
      <c r="U379" s="92"/>
      <c r="V379" s="92"/>
      <c r="W379" s="92"/>
      <c r="X379" s="92"/>
      <c r="Y379" s="92"/>
      <c r="Z379" s="92"/>
      <c r="AA379" s="92"/>
      <c r="AB379" s="92"/>
      <c r="AC379" s="92"/>
      <c r="AD379" s="92"/>
      <c r="AE379" s="92"/>
      <c r="AF379" s="92"/>
      <c r="AG379" s="92"/>
      <c r="AH379" s="92"/>
      <c r="AI379" s="92"/>
      <c r="AJ379" s="92"/>
      <c r="AK379" s="92"/>
      <c r="AL379" s="92"/>
      <c r="AM379" s="92"/>
      <c r="AN379" s="92"/>
      <c r="AO379" s="92"/>
      <c r="AP379" s="92"/>
      <c r="AQ379" s="92"/>
      <c r="AR379" s="92"/>
      <c r="AS379" s="92"/>
      <c r="AT379" s="92"/>
      <c r="AU379" s="92"/>
      <c r="AV379" s="92"/>
      <c r="AW379" s="92"/>
      <c r="AX379" s="92"/>
      <c r="AY379" s="92"/>
      <c r="AZ379" s="92"/>
      <c r="BA379" s="92"/>
      <c r="BB379" s="92"/>
      <c r="BC379" s="92"/>
    </row>
    <row r="380" spans="1:55" x14ac:dyDescent="0.2">
      <c r="A380" s="92"/>
      <c r="B380" s="92"/>
      <c r="C380" s="92"/>
      <c r="D380" s="92"/>
      <c r="E380" s="92"/>
      <c r="F380" s="92"/>
      <c r="G380" s="92"/>
      <c r="H380" s="92"/>
      <c r="I380" s="92"/>
      <c r="J380" s="92"/>
      <c r="K380" s="92"/>
      <c r="L380" s="92"/>
      <c r="M380" s="92"/>
      <c r="N380" s="92"/>
      <c r="O380" s="92"/>
      <c r="P380" s="92"/>
      <c r="Q380" s="92"/>
      <c r="R380" s="92"/>
      <c r="S380" s="92"/>
      <c r="T380" s="92"/>
      <c r="U380" s="92"/>
      <c r="V380" s="92"/>
      <c r="W380" s="92"/>
      <c r="X380" s="92"/>
      <c r="Y380" s="92"/>
      <c r="Z380" s="92"/>
      <c r="AA380" s="92"/>
      <c r="AB380" s="92"/>
      <c r="AC380" s="92"/>
      <c r="AD380" s="92"/>
      <c r="AE380" s="92"/>
      <c r="AF380" s="92"/>
      <c r="AG380" s="92"/>
      <c r="AH380" s="92"/>
      <c r="AI380" s="92"/>
      <c r="AJ380" s="92"/>
      <c r="AK380" s="92"/>
      <c r="AL380" s="92"/>
      <c r="AM380" s="92"/>
      <c r="AN380" s="92"/>
      <c r="AO380" s="92"/>
      <c r="AP380" s="92"/>
      <c r="AQ380" s="92"/>
      <c r="AR380" s="92"/>
      <c r="AS380" s="92"/>
      <c r="AT380" s="92"/>
      <c r="AU380" s="92"/>
      <c r="AV380" s="92"/>
      <c r="AW380" s="92"/>
      <c r="AX380" s="92"/>
      <c r="AY380" s="92"/>
      <c r="AZ380" s="92"/>
      <c r="BA380" s="92"/>
      <c r="BB380" s="92"/>
      <c r="BC380" s="92"/>
    </row>
    <row r="381" spans="1:55" x14ac:dyDescent="0.2">
      <c r="A381" s="92"/>
      <c r="B381" s="92"/>
      <c r="C381" s="92"/>
      <c r="D381" s="92"/>
      <c r="E381" s="92"/>
      <c r="F381" s="92"/>
      <c r="G381" s="92"/>
      <c r="H381" s="92"/>
      <c r="I381" s="92"/>
      <c r="J381" s="92"/>
      <c r="K381" s="92"/>
      <c r="L381" s="92"/>
      <c r="M381" s="92"/>
      <c r="N381" s="92"/>
      <c r="O381" s="92"/>
      <c r="P381" s="92"/>
      <c r="Q381" s="92"/>
      <c r="R381" s="92"/>
      <c r="S381" s="92"/>
      <c r="T381" s="92"/>
      <c r="U381" s="92"/>
      <c r="V381" s="92"/>
      <c r="W381" s="92"/>
      <c r="X381" s="92"/>
      <c r="Y381" s="92"/>
      <c r="Z381" s="92"/>
      <c r="AA381" s="92"/>
      <c r="AB381" s="92"/>
      <c r="AC381" s="92"/>
      <c r="AD381" s="92"/>
      <c r="AE381" s="92"/>
      <c r="AF381" s="92"/>
      <c r="AG381" s="92"/>
      <c r="AH381" s="92"/>
      <c r="AI381" s="92"/>
      <c r="AJ381" s="92"/>
      <c r="AK381" s="92"/>
      <c r="AL381" s="92"/>
      <c r="AM381" s="92"/>
      <c r="AN381" s="92"/>
      <c r="AO381" s="92"/>
      <c r="AP381" s="92"/>
      <c r="AQ381" s="92"/>
      <c r="AR381" s="92"/>
      <c r="AS381" s="92"/>
      <c r="AT381" s="92"/>
      <c r="AU381" s="92"/>
      <c r="AV381" s="92"/>
      <c r="AW381" s="92"/>
      <c r="AX381" s="92"/>
      <c r="AY381" s="92"/>
      <c r="AZ381" s="92"/>
      <c r="BA381" s="92"/>
      <c r="BB381" s="92"/>
      <c r="BC381" s="92"/>
    </row>
    <row r="382" spans="1:55" x14ac:dyDescent="0.2">
      <c r="A382" s="92"/>
      <c r="B382" s="92"/>
      <c r="C382" s="92"/>
      <c r="D382" s="92"/>
      <c r="E382" s="92"/>
      <c r="F382" s="92"/>
      <c r="G382" s="92"/>
      <c r="H382" s="92"/>
      <c r="I382" s="92"/>
      <c r="J382" s="92"/>
      <c r="K382" s="92"/>
      <c r="L382" s="92"/>
      <c r="M382" s="92"/>
      <c r="N382" s="92"/>
      <c r="O382" s="92"/>
      <c r="P382" s="92"/>
      <c r="Q382" s="92"/>
      <c r="R382" s="92"/>
      <c r="S382" s="92"/>
      <c r="T382" s="92"/>
      <c r="U382" s="92"/>
      <c r="V382" s="92"/>
      <c r="W382" s="92"/>
      <c r="X382" s="92"/>
      <c r="Y382" s="92"/>
      <c r="Z382" s="92"/>
      <c r="AA382" s="92"/>
      <c r="AB382" s="92"/>
      <c r="AC382" s="92"/>
      <c r="AD382" s="92"/>
      <c r="AE382" s="92"/>
      <c r="AF382" s="92"/>
      <c r="AG382" s="92"/>
      <c r="AH382" s="92"/>
      <c r="AI382" s="92"/>
      <c r="AJ382" s="92"/>
      <c r="AK382" s="92"/>
      <c r="AL382" s="92"/>
      <c r="AM382" s="92"/>
      <c r="AN382" s="92"/>
      <c r="AO382" s="92"/>
      <c r="AP382" s="92"/>
      <c r="AQ382" s="92"/>
      <c r="AR382" s="92"/>
      <c r="AS382" s="92"/>
      <c r="AT382" s="92"/>
      <c r="AU382" s="92"/>
      <c r="AV382" s="92"/>
      <c r="AW382" s="92"/>
      <c r="AX382" s="92"/>
      <c r="AY382" s="92"/>
      <c r="AZ382" s="92"/>
      <c r="BA382" s="92"/>
      <c r="BB382" s="92"/>
      <c r="BC382" s="92"/>
    </row>
    <row r="383" spans="1:55" x14ac:dyDescent="0.2">
      <c r="A383" s="92"/>
      <c r="B383" s="92"/>
      <c r="C383" s="92"/>
      <c r="D383" s="92"/>
      <c r="E383" s="92"/>
      <c r="F383" s="92"/>
      <c r="G383" s="92"/>
      <c r="H383" s="92"/>
      <c r="I383" s="92"/>
      <c r="J383" s="92"/>
      <c r="K383" s="92"/>
      <c r="L383" s="92"/>
      <c r="M383" s="92"/>
      <c r="N383" s="92"/>
      <c r="O383" s="92"/>
      <c r="P383" s="92"/>
      <c r="Q383" s="92"/>
      <c r="R383" s="92"/>
      <c r="S383" s="92"/>
      <c r="T383" s="92"/>
      <c r="U383" s="92"/>
      <c r="V383" s="92"/>
      <c r="W383" s="92"/>
      <c r="X383" s="92"/>
      <c r="Y383" s="92"/>
      <c r="Z383" s="92"/>
      <c r="AA383" s="92"/>
      <c r="AB383" s="92"/>
      <c r="AC383" s="92"/>
      <c r="AD383" s="92"/>
      <c r="AE383" s="92"/>
      <c r="AF383" s="92"/>
      <c r="AG383" s="92"/>
      <c r="AH383" s="92"/>
      <c r="AI383" s="92"/>
      <c r="AJ383" s="92"/>
      <c r="AK383" s="92"/>
      <c r="AL383" s="92"/>
      <c r="AM383" s="92"/>
      <c r="AN383" s="92"/>
      <c r="AO383" s="92"/>
      <c r="AP383" s="92"/>
      <c r="AQ383" s="92"/>
      <c r="AR383" s="92"/>
      <c r="AS383" s="92"/>
      <c r="AT383" s="92"/>
      <c r="AU383" s="92"/>
      <c r="AV383" s="92"/>
      <c r="AW383" s="92"/>
      <c r="AX383" s="92"/>
      <c r="AY383" s="92"/>
      <c r="AZ383" s="92"/>
      <c r="BA383" s="92"/>
      <c r="BB383" s="92"/>
      <c r="BC383" s="92"/>
    </row>
    <row r="384" spans="1:55" x14ac:dyDescent="0.2">
      <c r="A384" s="92"/>
      <c r="B384" s="92"/>
      <c r="C384" s="92"/>
      <c r="D384" s="92"/>
      <c r="E384" s="92"/>
      <c r="F384" s="92"/>
      <c r="G384" s="92"/>
      <c r="H384" s="92"/>
      <c r="I384" s="92"/>
      <c r="J384" s="92"/>
      <c r="K384" s="92"/>
      <c r="L384" s="92"/>
      <c r="M384" s="92"/>
      <c r="N384" s="92"/>
      <c r="O384" s="92"/>
      <c r="P384" s="92"/>
      <c r="Q384" s="92"/>
      <c r="R384" s="92"/>
      <c r="S384" s="92"/>
      <c r="T384" s="92"/>
      <c r="U384" s="92"/>
      <c r="V384" s="92"/>
      <c r="W384" s="92"/>
      <c r="X384" s="92"/>
      <c r="Y384" s="92"/>
      <c r="Z384" s="92"/>
      <c r="AA384" s="92"/>
      <c r="AB384" s="92"/>
      <c r="AC384" s="92"/>
      <c r="AD384" s="92"/>
      <c r="AE384" s="92"/>
      <c r="AF384" s="92"/>
      <c r="AG384" s="92"/>
      <c r="AH384" s="92"/>
      <c r="AI384" s="92"/>
      <c r="AJ384" s="92"/>
      <c r="AK384" s="92"/>
      <c r="AL384" s="92"/>
      <c r="AM384" s="92"/>
      <c r="AN384" s="92"/>
      <c r="AO384" s="92"/>
      <c r="AP384" s="92"/>
      <c r="AQ384" s="92"/>
      <c r="AR384" s="92"/>
      <c r="AS384" s="92"/>
      <c r="AT384" s="92"/>
      <c r="AU384" s="92"/>
      <c r="AV384" s="92"/>
      <c r="AW384" s="92"/>
      <c r="AX384" s="92"/>
      <c r="AY384" s="92"/>
      <c r="AZ384" s="92"/>
      <c r="BA384" s="92"/>
      <c r="BB384" s="92"/>
      <c r="BC384" s="92"/>
    </row>
    <row r="385" spans="1:55" x14ac:dyDescent="0.2">
      <c r="A385" s="92"/>
      <c r="B385" s="92"/>
      <c r="C385" s="92"/>
      <c r="D385" s="92"/>
      <c r="E385" s="92"/>
      <c r="F385" s="92"/>
      <c r="G385" s="92"/>
      <c r="H385" s="92"/>
      <c r="I385" s="92"/>
      <c r="J385" s="92"/>
      <c r="K385" s="92"/>
      <c r="L385" s="92"/>
      <c r="M385" s="92"/>
      <c r="N385" s="92"/>
      <c r="O385" s="92"/>
      <c r="P385" s="92"/>
      <c r="Q385" s="92"/>
      <c r="R385" s="92"/>
      <c r="S385" s="92"/>
      <c r="T385" s="92"/>
      <c r="U385" s="92"/>
      <c r="V385" s="92"/>
      <c r="W385" s="92"/>
      <c r="X385" s="92"/>
      <c r="Y385" s="92"/>
      <c r="Z385" s="92"/>
      <c r="AA385" s="92"/>
      <c r="AB385" s="92"/>
      <c r="AC385" s="92"/>
      <c r="AD385" s="92"/>
      <c r="AE385" s="92"/>
      <c r="AF385" s="92"/>
      <c r="AG385" s="92"/>
      <c r="AH385" s="92"/>
      <c r="AI385" s="92"/>
      <c r="AJ385" s="92"/>
      <c r="AK385" s="92"/>
      <c r="AL385" s="92"/>
      <c r="AM385" s="92"/>
      <c r="AN385" s="92"/>
      <c r="AO385" s="92"/>
      <c r="AP385" s="92"/>
      <c r="AQ385" s="92"/>
      <c r="AR385" s="92"/>
      <c r="AS385" s="92"/>
      <c r="AT385" s="92"/>
      <c r="AU385" s="92"/>
      <c r="AV385" s="92"/>
      <c r="AW385" s="92"/>
      <c r="AX385" s="92"/>
      <c r="AY385" s="92"/>
      <c r="AZ385" s="92"/>
      <c r="BA385" s="92"/>
      <c r="BB385" s="92"/>
      <c r="BC385" s="92"/>
    </row>
    <row r="386" spans="1:55" x14ac:dyDescent="0.2">
      <c r="A386" s="92"/>
      <c r="B386" s="92"/>
      <c r="C386" s="92"/>
      <c r="D386" s="92"/>
      <c r="E386" s="92"/>
      <c r="F386" s="92"/>
      <c r="G386" s="92"/>
      <c r="H386" s="92"/>
      <c r="I386" s="92"/>
      <c r="J386" s="92"/>
      <c r="K386" s="92"/>
      <c r="L386" s="92"/>
      <c r="M386" s="92"/>
      <c r="N386" s="92"/>
      <c r="O386" s="92"/>
      <c r="P386" s="92"/>
      <c r="Q386" s="92"/>
      <c r="R386" s="92"/>
      <c r="S386" s="92"/>
      <c r="T386" s="92"/>
      <c r="U386" s="92"/>
      <c r="V386" s="92"/>
      <c r="W386" s="92"/>
      <c r="X386" s="92"/>
      <c r="Y386" s="92"/>
      <c r="Z386" s="92"/>
      <c r="AA386" s="92"/>
      <c r="AB386" s="92"/>
      <c r="AC386" s="92"/>
      <c r="AD386" s="92"/>
      <c r="AE386" s="92"/>
      <c r="AF386" s="92"/>
      <c r="AG386" s="92"/>
      <c r="AH386" s="92"/>
      <c r="AI386" s="92"/>
      <c r="AJ386" s="92"/>
      <c r="AK386" s="92"/>
      <c r="AL386" s="92"/>
      <c r="AM386" s="92"/>
      <c r="AN386" s="92"/>
      <c r="AO386" s="92"/>
      <c r="AP386" s="92"/>
      <c r="AQ386" s="92"/>
      <c r="AR386" s="92"/>
      <c r="AS386" s="92"/>
      <c r="AT386" s="92"/>
      <c r="AU386" s="92"/>
      <c r="AV386" s="92"/>
      <c r="AW386" s="92"/>
      <c r="AX386" s="92"/>
      <c r="AY386" s="92"/>
      <c r="AZ386" s="92"/>
      <c r="BA386" s="92"/>
      <c r="BB386" s="92"/>
      <c r="BC386" s="92"/>
    </row>
    <row r="387" spans="1:55" x14ac:dyDescent="0.2">
      <c r="A387" s="92"/>
      <c r="B387" s="92"/>
      <c r="C387" s="92"/>
      <c r="D387" s="92"/>
      <c r="E387" s="92"/>
      <c r="F387" s="92"/>
      <c r="G387" s="92"/>
      <c r="H387" s="92"/>
      <c r="I387" s="92"/>
      <c r="J387" s="92"/>
      <c r="K387" s="92"/>
      <c r="L387" s="92"/>
      <c r="M387" s="92"/>
      <c r="N387" s="92"/>
      <c r="O387" s="92"/>
      <c r="P387" s="92"/>
      <c r="Q387" s="92"/>
      <c r="R387" s="92"/>
      <c r="S387" s="92"/>
      <c r="T387" s="92"/>
      <c r="U387" s="92"/>
      <c r="V387" s="92"/>
      <c r="W387" s="92"/>
      <c r="X387" s="92"/>
      <c r="Y387" s="92"/>
      <c r="Z387" s="92"/>
      <c r="AA387" s="92"/>
      <c r="AB387" s="92"/>
      <c r="AC387" s="92"/>
      <c r="AD387" s="92"/>
      <c r="AE387" s="92"/>
      <c r="AF387" s="92"/>
      <c r="AG387" s="92"/>
      <c r="AH387" s="92"/>
      <c r="AI387" s="92"/>
      <c r="AJ387" s="92"/>
      <c r="AK387" s="92"/>
      <c r="AL387" s="92"/>
      <c r="AM387" s="92"/>
      <c r="AN387" s="92"/>
      <c r="AO387" s="92"/>
      <c r="AP387" s="92"/>
      <c r="AQ387" s="92"/>
      <c r="AR387" s="92"/>
      <c r="AS387" s="92"/>
      <c r="AT387" s="92"/>
      <c r="AU387" s="92"/>
      <c r="AV387" s="92"/>
      <c r="AW387" s="92"/>
      <c r="AX387" s="92"/>
      <c r="AY387" s="92"/>
      <c r="AZ387" s="92"/>
      <c r="BA387" s="92"/>
      <c r="BB387" s="92"/>
      <c r="BC387" s="92"/>
    </row>
    <row r="388" spans="1:55" x14ac:dyDescent="0.2">
      <c r="A388" s="92"/>
      <c r="B388" s="92"/>
      <c r="C388" s="92"/>
      <c r="D388" s="92"/>
      <c r="E388" s="92"/>
      <c r="F388" s="92"/>
      <c r="G388" s="92"/>
      <c r="H388" s="92"/>
      <c r="I388" s="92"/>
      <c r="J388" s="92"/>
      <c r="K388" s="92"/>
      <c r="L388" s="92"/>
      <c r="M388" s="92"/>
      <c r="N388" s="92"/>
      <c r="O388" s="92"/>
      <c r="P388" s="92"/>
      <c r="Q388" s="92"/>
      <c r="R388" s="92"/>
      <c r="S388" s="92"/>
      <c r="T388" s="92"/>
      <c r="U388" s="92"/>
      <c r="V388" s="92"/>
      <c r="W388" s="92"/>
      <c r="X388" s="92"/>
      <c r="Y388" s="92"/>
      <c r="Z388" s="92"/>
      <c r="AA388" s="92"/>
      <c r="AB388" s="92"/>
      <c r="AC388" s="92"/>
      <c r="AD388" s="92"/>
      <c r="AE388" s="92"/>
      <c r="AF388" s="92"/>
      <c r="AG388" s="92"/>
      <c r="AH388" s="92"/>
      <c r="AI388" s="92"/>
      <c r="AJ388" s="92"/>
      <c r="AK388" s="92"/>
      <c r="AL388" s="92"/>
      <c r="AM388" s="92"/>
      <c r="AN388" s="92"/>
      <c r="AO388" s="92"/>
      <c r="AP388" s="92"/>
      <c r="AQ388" s="92"/>
      <c r="AR388" s="92"/>
      <c r="AS388" s="92"/>
      <c r="AT388" s="92"/>
      <c r="AU388" s="92"/>
      <c r="AV388" s="92"/>
      <c r="AW388" s="92"/>
      <c r="AX388" s="92"/>
      <c r="AY388" s="92"/>
      <c r="AZ388" s="92"/>
      <c r="BA388" s="92"/>
      <c r="BB388" s="92"/>
      <c r="BC388" s="92"/>
    </row>
    <row r="389" spans="1:55" x14ac:dyDescent="0.2">
      <c r="A389" s="92"/>
      <c r="B389" s="92"/>
      <c r="C389" s="92"/>
      <c r="D389" s="92"/>
      <c r="E389" s="92"/>
      <c r="F389" s="92"/>
      <c r="G389" s="92"/>
      <c r="H389" s="92"/>
      <c r="I389" s="92"/>
      <c r="J389" s="92"/>
      <c r="K389" s="92"/>
      <c r="L389" s="92"/>
      <c r="M389" s="92"/>
      <c r="N389" s="92"/>
      <c r="O389" s="92"/>
      <c r="P389" s="92"/>
      <c r="Q389" s="92"/>
      <c r="R389" s="92"/>
      <c r="S389" s="92"/>
      <c r="T389" s="92"/>
      <c r="U389" s="92"/>
      <c r="V389" s="92"/>
      <c r="W389" s="92"/>
      <c r="X389" s="92"/>
      <c r="Y389" s="92"/>
      <c r="Z389" s="92"/>
      <c r="AA389" s="92"/>
      <c r="AB389" s="92"/>
      <c r="AC389" s="92"/>
      <c r="AD389" s="92"/>
      <c r="AE389" s="92"/>
      <c r="AF389" s="92"/>
      <c r="AG389" s="92"/>
      <c r="AH389" s="92"/>
      <c r="AI389" s="92"/>
      <c r="AJ389" s="92"/>
      <c r="AK389" s="92"/>
      <c r="AL389" s="92"/>
      <c r="AM389" s="92"/>
      <c r="AN389" s="92"/>
      <c r="AO389" s="92"/>
      <c r="AP389" s="92"/>
      <c r="AQ389" s="92"/>
      <c r="AR389" s="92"/>
      <c r="AS389" s="92"/>
      <c r="AT389" s="92"/>
      <c r="AU389" s="92"/>
      <c r="AV389" s="92"/>
      <c r="AW389" s="92"/>
      <c r="AX389" s="92"/>
      <c r="AY389" s="92"/>
      <c r="AZ389" s="92"/>
      <c r="BA389" s="92"/>
      <c r="BB389" s="92"/>
      <c r="BC389" s="92"/>
    </row>
    <row r="390" spans="1:55" x14ac:dyDescent="0.2">
      <c r="A390" s="92"/>
      <c r="B390" s="92"/>
      <c r="C390" s="92"/>
      <c r="D390" s="92"/>
      <c r="E390" s="92"/>
      <c r="F390" s="92"/>
      <c r="G390" s="92"/>
      <c r="H390" s="92"/>
      <c r="I390" s="92"/>
      <c r="J390" s="92"/>
      <c r="K390" s="92"/>
      <c r="L390" s="92"/>
      <c r="M390" s="92"/>
      <c r="N390" s="92"/>
      <c r="O390" s="92"/>
      <c r="P390" s="92"/>
      <c r="Q390" s="92"/>
      <c r="R390" s="92"/>
      <c r="S390" s="92"/>
      <c r="T390" s="92"/>
      <c r="U390" s="92"/>
      <c r="V390" s="92"/>
      <c r="W390" s="92"/>
      <c r="X390" s="92"/>
      <c r="Y390" s="92"/>
      <c r="Z390" s="92"/>
      <c r="AA390" s="92"/>
      <c r="AB390" s="92"/>
      <c r="AC390" s="92"/>
      <c r="AD390" s="92"/>
      <c r="AE390" s="92"/>
      <c r="AF390" s="92"/>
      <c r="AG390" s="92"/>
      <c r="AH390" s="92"/>
      <c r="AI390" s="92"/>
      <c r="AJ390" s="92"/>
      <c r="AK390" s="92"/>
      <c r="AL390" s="92"/>
      <c r="AM390" s="92"/>
      <c r="AN390" s="92"/>
      <c r="AO390" s="92"/>
      <c r="AP390" s="92"/>
      <c r="AQ390" s="92"/>
      <c r="AR390" s="92"/>
      <c r="AS390" s="92"/>
      <c r="AT390" s="92"/>
      <c r="AU390" s="92"/>
      <c r="AV390" s="92"/>
      <c r="AW390" s="92"/>
      <c r="AX390" s="92"/>
      <c r="AY390" s="92"/>
      <c r="AZ390" s="92"/>
      <c r="BA390" s="92"/>
      <c r="BB390" s="92"/>
      <c r="BC390" s="92"/>
    </row>
    <row r="391" spans="1:55" x14ac:dyDescent="0.2">
      <c r="A391" s="92"/>
      <c r="B391" s="92"/>
      <c r="C391" s="92"/>
      <c r="D391" s="92"/>
      <c r="E391" s="92"/>
      <c r="F391" s="92"/>
      <c r="G391" s="92"/>
      <c r="H391" s="92"/>
      <c r="I391" s="92"/>
      <c r="J391" s="92"/>
      <c r="K391" s="92"/>
      <c r="L391" s="92"/>
      <c r="M391" s="92"/>
      <c r="N391" s="92"/>
      <c r="O391" s="92"/>
      <c r="P391" s="92"/>
      <c r="Q391" s="92"/>
      <c r="R391" s="92"/>
      <c r="S391" s="92"/>
      <c r="T391" s="92"/>
      <c r="U391" s="92"/>
      <c r="V391" s="92"/>
      <c r="W391" s="92"/>
      <c r="X391" s="92"/>
      <c r="Y391" s="92"/>
      <c r="Z391" s="92"/>
      <c r="AA391" s="92"/>
      <c r="AB391" s="92"/>
      <c r="AC391" s="92"/>
      <c r="AD391" s="92"/>
      <c r="AE391" s="92"/>
      <c r="AF391" s="92"/>
      <c r="AG391" s="92"/>
      <c r="AH391" s="92"/>
      <c r="AI391" s="92"/>
      <c r="AJ391" s="92"/>
      <c r="AK391" s="92"/>
      <c r="AL391" s="92"/>
      <c r="AM391" s="92"/>
      <c r="AN391" s="92"/>
      <c r="AO391" s="92"/>
      <c r="AP391" s="92"/>
      <c r="AQ391" s="92"/>
      <c r="AR391" s="92"/>
      <c r="AS391" s="92"/>
      <c r="AT391" s="92"/>
      <c r="AU391" s="92"/>
      <c r="AV391" s="92"/>
      <c r="AW391" s="92"/>
      <c r="AX391" s="92"/>
      <c r="AY391" s="92"/>
      <c r="AZ391" s="92"/>
      <c r="BA391" s="92"/>
      <c r="BB391" s="92"/>
      <c r="BC391" s="92"/>
    </row>
    <row r="392" spans="1:55" x14ac:dyDescent="0.2">
      <c r="G392" s="92"/>
      <c r="H392" s="92"/>
      <c r="I392" s="92"/>
      <c r="J392" s="92"/>
      <c r="K392" s="92"/>
      <c r="L392" s="92"/>
      <c r="M392" s="92"/>
      <c r="N392" s="92"/>
      <c r="O392" s="92"/>
      <c r="P392" s="92"/>
      <c r="Q392" s="92"/>
      <c r="R392" s="92"/>
      <c r="S392" s="92"/>
      <c r="T392" s="92"/>
      <c r="U392" s="92"/>
      <c r="V392" s="92"/>
      <c r="W392" s="92"/>
      <c r="X392" s="92"/>
      <c r="Y392" s="92"/>
      <c r="Z392" s="92"/>
      <c r="AA392" s="92"/>
      <c r="AB392" s="92"/>
      <c r="AC392" s="92"/>
      <c r="AD392" s="92"/>
      <c r="AE392" s="92"/>
      <c r="AF392" s="92"/>
      <c r="AG392" s="92"/>
      <c r="AH392" s="92"/>
      <c r="AI392" s="92"/>
      <c r="AJ392" s="92"/>
      <c r="AK392" s="92"/>
      <c r="AL392" s="92"/>
      <c r="AM392" s="92"/>
      <c r="AN392" s="92"/>
      <c r="AO392" s="92"/>
      <c r="AP392" s="92"/>
      <c r="AQ392" s="92"/>
      <c r="AR392" s="92"/>
      <c r="AS392" s="92"/>
      <c r="AT392" s="92"/>
      <c r="AU392" s="92"/>
      <c r="AV392" s="92"/>
      <c r="AW392" s="92"/>
      <c r="AX392" s="92"/>
      <c r="AY392" s="92"/>
      <c r="AZ392" s="92"/>
      <c r="BA392" s="92"/>
      <c r="BB392" s="92"/>
      <c r="BC392" s="92"/>
    </row>
    <row r="393" spans="1:55" x14ac:dyDescent="0.2">
      <c r="G393" s="92"/>
      <c r="H393" s="92"/>
      <c r="I393" s="92"/>
      <c r="J393" s="92"/>
      <c r="K393" s="92"/>
      <c r="L393" s="92"/>
      <c r="M393" s="92"/>
      <c r="N393" s="92"/>
      <c r="O393" s="92"/>
      <c r="P393" s="92"/>
      <c r="Q393" s="92"/>
      <c r="R393" s="92"/>
      <c r="S393" s="92"/>
      <c r="T393" s="92"/>
      <c r="U393" s="92"/>
      <c r="V393" s="92"/>
      <c r="W393" s="92"/>
      <c r="X393" s="92"/>
      <c r="Y393" s="92"/>
      <c r="Z393" s="92"/>
      <c r="AA393" s="92"/>
      <c r="AB393" s="92"/>
      <c r="AC393" s="92"/>
      <c r="AD393" s="92"/>
      <c r="AE393" s="92"/>
      <c r="AF393" s="92"/>
      <c r="AG393" s="92"/>
      <c r="AH393" s="92"/>
      <c r="AI393" s="92"/>
      <c r="AJ393" s="92"/>
      <c r="AK393" s="92"/>
      <c r="AL393" s="92"/>
      <c r="AM393" s="92"/>
      <c r="AN393" s="92"/>
      <c r="AO393" s="92"/>
      <c r="AP393" s="92"/>
      <c r="AQ393" s="92"/>
      <c r="AR393" s="92"/>
      <c r="AS393" s="92"/>
      <c r="AT393" s="92"/>
      <c r="AU393" s="92"/>
      <c r="AV393" s="92"/>
      <c r="AW393" s="92"/>
      <c r="AX393" s="92"/>
      <c r="AY393" s="92"/>
      <c r="AZ393" s="92"/>
      <c r="BA393" s="92"/>
      <c r="BB393" s="92"/>
      <c r="BC393" s="92"/>
    </row>
    <row r="394" spans="1:55" x14ac:dyDescent="0.2">
      <c r="G394" s="92"/>
      <c r="H394" s="92"/>
      <c r="I394" s="92"/>
      <c r="J394" s="92"/>
      <c r="K394" s="92"/>
      <c r="L394" s="92"/>
      <c r="M394" s="92"/>
      <c r="N394" s="92"/>
      <c r="O394" s="92"/>
      <c r="P394" s="92"/>
      <c r="Q394" s="92"/>
      <c r="R394" s="92"/>
      <c r="S394" s="92"/>
      <c r="T394" s="92"/>
      <c r="U394" s="92"/>
      <c r="V394" s="92"/>
      <c r="W394" s="92"/>
      <c r="X394" s="92"/>
      <c r="Y394" s="92"/>
      <c r="Z394" s="92"/>
      <c r="AA394" s="92"/>
      <c r="AB394" s="92"/>
      <c r="AC394" s="92"/>
      <c r="AD394" s="92"/>
      <c r="AE394" s="92"/>
      <c r="AF394" s="92"/>
      <c r="AG394" s="92"/>
      <c r="AH394" s="92"/>
      <c r="AI394" s="92"/>
      <c r="AJ394" s="92"/>
      <c r="AK394" s="92"/>
      <c r="AL394" s="92"/>
      <c r="AM394" s="92"/>
      <c r="AN394" s="92"/>
      <c r="AO394" s="92"/>
      <c r="AP394" s="92"/>
      <c r="AQ394" s="92"/>
      <c r="AR394" s="92"/>
      <c r="AS394" s="92"/>
      <c r="AT394" s="92"/>
      <c r="AU394" s="92"/>
      <c r="AV394" s="92"/>
      <c r="AW394" s="92"/>
      <c r="AX394" s="92"/>
      <c r="AY394" s="92"/>
      <c r="AZ394" s="92"/>
      <c r="BA394" s="92"/>
      <c r="BB394" s="92"/>
      <c r="BC394" s="92"/>
    </row>
    <row r="395" spans="1:55" x14ac:dyDescent="0.2">
      <c r="G395" s="92"/>
      <c r="H395" s="92"/>
      <c r="I395" s="92"/>
      <c r="J395" s="92"/>
      <c r="K395" s="92"/>
      <c r="L395" s="92"/>
      <c r="M395" s="92"/>
      <c r="N395" s="92"/>
      <c r="O395" s="92"/>
      <c r="P395" s="92"/>
      <c r="Q395" s="92"/>
      <c r="R395" s="92"/>
      <c r="S395" s="92"/>
      <c r="T395" s="92"/>
      <c r="U395" s="92"/>
      <c r="V395" s="92"/>
      <c r="W395" s="92"/>
      <c r="X395" s="92"/>
      <c r="Y395" s="92"/>
      <c r="Z395" s="92"/>
      <c r="AA395" s="92"/>
      <c r="AB395" s="92"/>
      <c r="AC395" s="92"/>
      <c r="AD395" s="92"/>
      <c r="AE395" s="92"/>
      <c r="AF395" s="92"/>
      <c r="AG395" s="92"/>
      <c r="AH395" s="92"/>
      <c r="AI395" s="92"/>
      <c r="AJ395" s="92"/>
      <c r="AK395" s="92"/>
      <c r="AL395" s="92"/>
      <c r="AM395" s="92"/>
      <c r="AN395" s="92"/>
      <c r="AO395" s="92"/>
      <c r="AP395" s="92"/>
      <c r="AQ395" s="92"/>
      <c r="AR395" s="92"/>
      <c r="AS395" s="92"/>
      <c r="AT395" s="92"/>
      <c r="AU395" s="92"/>
      <c r="AV395" s="92"/>
      <c r="AW395" s="92"/>
      <c r="AX395" s="92"/>
      <c r="AY395" s="92"/>
      <c r="AZ395" s="92"/>
      <c r="BA395" s="92"/>
      <c r="BB395" s="92"/>
      <c r="BC395" s="92"/>
    </row>
    <row r="396" spans="1:55" x14ac:dyDescent="0.2">
      <c r="G396" s="92"/>
      <c r="H396" s="92"/>
      <c r="I396" s="92"/>
      <c r="J396" s="92"/>
      <c r="K396" s="92"/>
      <c r="L396" s="92"/>
      <c r="M396" s="92"/>
      <c r="N396" s="92"/>
      <c r="O396" s="92"/>
      <c r="P396" s="92"/>
      <c r="Q396" s="92"/>
      <c r="R396" s="92"/>
      <c r="S396" s="92"/>
      <c r="T396" s="92"/>
      <c r="U396" s="92"/>
      <c r="V396" s="92"/>
      <c r="W396" s="92"/>
      <c r="X396" s="92"/>
      <c r="Y396" s="92"/>
      <c r="Z396" s="92"/>
      <c r="AA396" s="92"/>
      <c r="AB396" s="92"/>
      <c r="AC396" s="92"/>
      <c r="AD396" s="92"/>
      <c r="AE396" s="92"/>
      <c r="AF396" s="92"/>
      <c r="AG396" s="92"/>
      <c r="AH396" s="92"/>
      <c r="AI396" s="92"/>
      <c r="AJ396" s="92"/>
      <c r="AK396" s="92"/>
      <c r="AL396" s="92"/>
      <c r="AM396" s="92"/>
      <c r="AN396" s="92"/>
      <c r="AO396" s="92"/>
      <c r="AP396" s="92"/>
      <c r="AQ396" s="92"/>
      <c r="AR396" s="92"/>
      <c r="AS396" s="92"/>
      <c r="AT396" s="92"/>
      <c r="AU396" s="92"/>
      <c r="AV396" s="92"/>
      <c r="AW396" s="92"/>
      <c r="AX396" s="92"/>
      <c r="AY396" s="92"/>
      <c r="AZ396" s="92"/>
      <c r="BA396" s="92"/>
      <c r="BB396" s="92"/>
      <c r="BC396" s="92"/>
    </row>
    <row r="397" spans="1:55" x14ac:dyDescent="0.2">
      <c r="G397" s="92"/>
      <c r="H397" s="92"/>
      <c r="I397" s="92"/>
      <c r="J397" s="92"/>
      <c r="K397" s="92"/>
      <c r="L397" s="92"/>
      <c r="M397" s="92"/>
      <c r="N397" s="92"/>
      <c r="O397" s="92"/>
      <c r="P397" s="92"/>
      <c r="Q397" s="92"/>
      <c r="R397" s="92"/>
      <c r="S397" s="92"/>
      <c r="T397" s="92"/>
      <c r="U397" s="92"/>
      <c r="V397" s="92"/>
      <c r="W397" s="92"/>
      <c r="X397" s="92"/>
      <c r="Y397" s="92"/>
      <c r="Z397" s="92"/>
      <c r="AA397" s="92"/>
      <c r="AB397" s="92"/>
      <c r="AC397" s="92"/>
      <c r="AD397" s="92"/>
      <c r="AE397" s="92"/>
      <c r="AF397" s="92"/>
      <c r="AG397" s="92"/>
      <c r="AH397" s="92"/>
      <c r="AI397" s="92"/>
      <c r="AJ397" s="92"/>
      <c r="AK397" s="92"/>
      <c r="AL397" s="92"/>
      <c r="AM397" s="92"/>
      <c r="AN397" s="92"/>
      <c r="AO397" s="92"/>
      <c r="AP397" s="92"/>
      <c r="AQ397" s="92"/>
      <c r="AR397" s="92"/>
      <c r="AS397" s="92"/>
      <c r="AT397" s="92"/>
      <c r="AU397" s="92"/>
      <c r="AV397" s="92"/>
      <c r="AW397" s="92"/>
      <c r="AX397" s="92"/>
      <c r="AY397" s="92"/>
      <c r="AZ397" s="92"/>
      <c r="BA397" s="92"/>
      <c r="BB397" s="92"/>
      <c r="BC397" s="92"/>
    </row>
    <row r="398" spans="1:55" x14ac:dyDescent="0.2">
      <c r="G398" s="92"/>
      <c r="H398" s="92"/>
      <c r="I398" s="92"/>
      <c r="J398" s="92"/>
      <c r="K398" s="92"/>
      <c r="L398" s="92"/>
      <c r="M398" s="92"/>
      <c r="N398" s="92"/>
      <c r="O398" s="92"/>
      <c r="P398" s="92"/>
      <c r="Q398" s="92"/>
      <c r="R398" s="92"/>
      <c r="S398" s="92"/>
      <c r="T398" s="92"/>
      <c r="U398" s="92"/>
      <c r="V398" s="92"/>
      <c r="W398" s="92"/>
      <c r="X398" s="92"/>
      <c r="Y398" s="92"/>
      <c r="Z398" s="92"/>
      <c r="AA398" s="92"/>
      <c r="AB398" s="92"/>
      <c r="AC398" s="92"/>
      <c r="AD398" s="92"/>
      <c r="AE398" s="92"/>
      <c r="AF398" s="92"/>
      <c r="AG398" s="92"/>
      <c r="AH398" s="92"/>
      <c r="AI398" s="92"/>
      <c r="AJ398" s="92"/>
      <c r="AK398" s="92"/>
      <c r="AL398" s="92"/>
      <c r="AM398" s="92"/>
      <c r="AN398" s="92"/>
      <c r="AO398" s="92"/>
      <c r="AP398" s="92"/>
      <c r="AQ398" s="92"/>
      <c r="AR398" s="92"/>
      <c r="AS398" s="92"/>
      <c r="AT398" s="92"/>
      <c r="AU398" s="92"/>
      <c r="AV398" s="92"/>
      <c r="AW398" s="92"/>
      <c r="AX398" s="92"/>
      <c r="AY398" s="92"/>
      <c r="AZ398" s="92"/>
      <c r="BA398" s="92"/>
      <c r="BB398" s="92"/>
      <c r="BC398" s="92"/>
    </row>
    <row r="399" spans="1:55" x14ac:dyDescent="0.2">
      <c r="G399" s="92"/>
      <c r="H399" s="92"/>
      <c r="I399" s="92"/>
      <c r="J399" s="92"/>
      <c r="K399" s="92"/>
      <c r="L399" s="92"/>
      <c r="M399" s="92"/>
      <c r="N399" s="92"/>
      <c r="O399" s="92"/>
      <c r="P399" s="92"/>
      <c r="Q399" s="92"/>
      <c r="R399" s="92"/>
      <c r="S399" s="92"/>
      <c r="T399" s="92"/>
      <c r="U399" s="92"/>
      <c r="V399" s="92"/>
      <c r="W399" s="92"/>
      <c r="X399" s="92"/>
      <c r="Y399" s="92"/>
      <c r="Z399" s="92"/>
      <c r="AA399" s="92"/>
      <c r="AB399" s="92"/>
      <c r="AC399" s="92"/>
      <c r="AD399" s="92"/>
      <c r="AE399" s="92"/>
      <c r="AF399" s="92"/>
      <c r="AG399" s="92"/>
      <c r="AH399" s="92"/>
      <c r="AI399" s="92"/>
      <c r="AJ399" s="92"/>
      <c r="AK399" s="92"/>
      <c r="AL399" s="92"/>
      <c r="AM399" s="92"/>
      <c r="AN399" s="92"/>
      <c r="AO399" s="92"/>
      <c r="AP399" s="92"/>
      <c r="AQ399" s="92"/>
      <c r="AR399" s="92"/>
      <c r="AS399" s="92"/>
      <c r="AT399" s="92"/>
      <c r="AU399" s="92"/>
      <c r="AV399" s="92"/>
      <c r="AW399" s="92"/>
      <c r="AX399" s="92"/>
      <c r="AY399" s="92"/>
      <c r="AZ399" s="92"/>
      <c r="BA399" s="92"/>
      <c r="BB399" s="92"/>
      <c r="BC399" s="92"/>
    </row>
    <row r="400" spans="1:55" x14ac:dyDescent="0.2">
      <c r="G400" s="92"/>
      <c r="H400" s="92"/>
      <c r="I400" s="92"/>
      <c r="J400" s="92"/>
      <c r="K400" s="92"/>
      <c r="L400" s="92"/>
      <c r="M400" s="92"/>
      <c r="N400" s="92"/>
      <c r="O400" s="92"/>
      <c r="P400" s="92"/>
      <c r="Q400" s="92"/>
      <c r="R400" s="92"/>
      <c r="S400" s="92"/>
      <c r="T400" s="92"/>
      <c r="U400" s="92"/>
      <c r="V400" s="92"/>
      <c r="W400" s="92"/>
      <c r="X400" s="92"/>
      <c r="Y400" s="92"/>
      <c r="Z400" s="92"/>
      <c r="AA400" s="92"/>
      <c r="AB400" s="92"/>
      <c r="AC400" s="92"/>
      <c r="AD400" s="92"/>
      <c r="AE400" s="92"/>
      <c r="AF400" s="92"/>
      <c r="AG400" s="92"/>
      <c r="AH400" s="92"/>
      <c r="AI400" s="92"/>
      <c r="AJ400" s="92"/>
      <c r="AK400" s="92"/>
      <c r="AL400" s="92"/>
      <c r="AM400" s="92"/>
      <c r="AN400" s="92"/>
      <c r="AO400" s="92"/>
      <c r="AP400" s="92"/>
      <c r="AQ400" s="92"/>
      <c r="AR400" s="92"/>
      <c r="AS400" s="92"/>
      <c r="AT400" s="92"/>
      <c r="AU400" s="92"/>
      <c r="AV400" s="92"/>
      <c r="AW400" s="92"/>
      <c r="AX400" s="92"/>
      <c r="AY400" s="92"/>
      <c r="AZ400" s="92"/>
      <c r="BA400" s="92"/>
      <c r="BB400" s="92"/>
      <c r="BC400" s="92"/>
    </row>
    <row r="401" spans="7:55" x14ac:dyDescent="0.2">
      <c r="G401" s="92"/>
      <c r="H401" s="92"/>
      <c r="I401" s="92"/>
      <c r="J401" s="92"/>
      <c r="K401" s="92"/>
      <c r="L401" s="92"/>
      <c r="M401" s="92"/>
      <c r="N401" s="92"/>
      <c r="O401" s="92"/>
      <c r="P401" s="92"/>
      <c r="Q401" s="92"/>
      <c r="R401" s="92"/>
      <c r="S401" s="92"/>
      <c r="T401" s="92"/>
      <c r="U401" s="92"/>
      <c r="V401" s="92"/>
      <c r="W401" s="92"/>
      <c r="X401" s="92"/>
      <c r="Y401" s="92"/>
      <c r="Z401" s="92"/>
      <c r="AA401" s="92"/>
      <c r="AB401" s="92"/>
      <c r="AC401" s="92"/>
      <c r="AD401" s="92"/>
      <c r="AE401" s="92"/>
      <c r="AF401" s="92"/>
      <c r="AG401" s="92"/>
      <c r="AH401" s="92"/>
      <c r="AI401" s="92"/>
      <c r="AJ401" s="92"/>
      <c r="AK401" s="92"/>
      <c r="AL401" s="92"/>
      <c r="AM401" s="92"/>
      <c r="AN401" s="92"/>
      <c r="AO401" s="92"/>
      <c r="AP401" s="92"/>
      <c r="AQ401" s="92"/>
      <c r="AR401" s="92"/>
      <c r="AS401" s="92"/>
      <c r="AT401" s="92"/>
      <c r="AU401" s="92"/>
      <c r="AV401" s="92"/>
      <c r="AW401" s="92"/>
      <c r="AX401" s="92"/>
      <c r="AY401" s="92"/>
      <c r="AZ401" s="92"/>
      <c r="BA401" s="92"/>
      <c r="BB401" s="92"/>
      <c r="BC401" s="92"/>
    </row>
    <row r="402" spans="7:55" x14ac:dyDescent="0.2">
      <c r="G402" s="92"/>
      <c r="H402" s="92"/>
      <c r="I402" s="92"/>
      <c r="J402" s="92"/>
      <c r="K402" s="92"/>
      <c r="L402" s="92"/>
      <c r="M402" s="92"/>
      <c r="N402" s="92"/>
      <c r="O402" s="92"/>
      <c r="P402" s="92"/>
      <c r="Q402" s="92"/>
      <c r="R402" s="92"/>
      <c r="S402" s="92"/>
      <c r="T402" s="92"/>
      <c r="U402" s="92"/>
      <c r="V402" s="92"/>
      <c r="W402" s="92"/>
      <c r="X402" s="92"/>
      <c r="Y402" s="92"/>
      <c r="Z402" s="92"/>
      <c r="AA402" s="92"/>
      <c r="AB402" s="92"/>
      <c r="AC402" s="92"/>
      <c r="AD402" s="92"/>
      <c r="AE402" s="92"/>
      <c r="AF402" s="92"/>
      <c r="AG402" s="92"/>
      <c r="AH402" s="92"/>
      <c r="AI402" s="92"/>
      <c r="AJ402" s="92"/>
      <c r="AK402" s="92"/>
      <c r="AL402" s="92"/>
      <c r="AM402" s="92"/>
      <c r="AN402" s="92"/>
      <c r="AO402" s="92"/>
      <c r="AP402" s="92"/>
      <c r="AQ402" s="92"/>
      <c r="AR402" s="92"/>
      <c r="AS402" s="92"/>
      <c r="AT402" s="92"/>
      <c r="AU402" s="92"/>
      <c r="AV402" s="92"/>
      <c r="AW402" s="92"/>
      <c r="AX402" s="92"/>
      <c r="AY402" s="92"/>
      <c r="AZ402" s="92"/>
      <c r="BA402" s="92"/>
      <c r="BB402" s="92"/>
      <c r="BC402" s="92"/>
    </row>
    <row r="403" spans="7:55" x14ac:dyDescent="0.2">
      <c r="G403" s="92"/>
      <c r="H403" s="92"/>
      <c r="I403" s="92"/>
      <c r="J403" s="92"/>
      <c r="K403" s="92"/>
      <c r="L403" s="92"/>
      <c r="M403" s="92"/>
      <c r="N403" s="92"/>
      <c r="O403" s="92"/>
      <c r="P403" s="92"/>
      <c r="Q403" s="92"/>
      <c r="R403" s="92"/>
      <c r="S403" s="92"/>
      <c r="T403" s="92"/>
      <c r="U403" s="92"/>
      <c r="V403" s="92"/>
      <c r="W403" s="92"/>
      <c r="X403" s="92"/>
      <c r="Y403" s="92"/>
      <c r="Z403" s="92"/>
      <c r="AA403" s="92"/>
      <c r="AB403" s="92"/>
      <c r="AC403" s="92"/>
      <c r="AD403" s="92"/>
      <c r="AE403" s="92"/>
      <c r="AF403" s="92"/>
      <c r="AG403" s="92"/>
      <c r="AH403" s="92"/>
      <c r="AI403" s="92"/>
      <c r="AJ403" s="92"/>
      <c r="AK403" s="92"/>
      <c r="AL403" s="92"/>
      <c r="AM403" s="92"/>
      <c r="AN403" s="92"/>
      <c r="AO403" s="92"/>
      <c r="AP403" s="92"/>
      <c r="AQ403" s="92"/>
      <c r="AR403" s="92"/>
      <c r="AS403" s="92"/>
      <c r="AT403" s="92"/>
      <c r="AU403" s="92"/>
      <c r="AV403" s="92"/>
      <c r="AW403" s="92"/>
      <c r="AX403" s="92"/>
      <c r="AY403" s="92"/>
      <c r="AZ403" s="92"/>
      <c r="BA403" s="92"/>
      <c r="BB403" s="92"/>
      <c r="BC403" s="92"/>
    </row>
    <row r="404" spans="7:55" x14ac:dyDescent="0.2">
      <c r="G404" s="92"/>
      <c r="H404" s="92"/>
      <c r="I404" s="92"/>
      <c r="J404" s="92"/>
      <c r="K404" s="92"/>
      <c r="L404" s="92"/>
      <c r="M404" s="92"/>
      <c r="N404" s="92"/>
      <c r="O404" s="92"/>
      <c r="P404" s="92"/>
      <c r="Q404" s="92"/>
      <c r="R404" s="92"/>
      <c r="S404" s="92"/>
      <c r="T404" s="92"/>
      <c r="U404" s="92"/>
      <c r="V404" s="92"/>
      <c r="W404" s="92"/>
      <c r="X404" s="92"/>
      <c r="Y404" s="92"/>
      <c r="Z404" s="92"/>
      <c r="AA404" s="92"/>
      <c r="AB404" s="92"/>
      <c r="AC404" s="92"/>
      <c r="AD404" s="92"/>
      <c r="AE404" s="92"/>
      <c r="AF404" s="92"/>
      <c r="AG404" s="92"/>
      <c r="AH404" s="92"/>
      <c r="AI404" s="92"/>
      <c r="AJ404" s="92"/>
      <c r="AK404" s="92"/>
      <c r="AL404" s="92"/>
      <c r="AM404" s="92"/>
      <c r="AN404" s="92"/>
      <c r="AO404" s="92"/>
      <c r="AP404" s="92"/>
      <c r="AQ404" s="92"/>
      <c r="AR404" s="92"/>
      <c r="AS404" s="92"/>
      <c r="AT404" s="92"/>
      <c r="AU404" s="92"/>
      <c r="AV404" s="92"/>
      <c r="AW404" s="92"/>
      <c r="AX404" s="92"/>
      <c r="AY404" s="92"/>
      <c r="AZ404" s="92"/>
      <c r="BA404" s="92"/>
      <c r="BB404" s="92"/>
      <c r="BC404" s="92"/>
    </row>
    <row r="405" spans="7:55" x14ac:dyDescent="0.2">
      <c r="G405" s="92"/>
      <c r="H405" s="92"/>
      <c r="I405" s="92"/>
      <c r="J405" s="92"/>
      <c r="K405" s="92"/>
      <c r="L405" s="92"/>
      <c r="M405" s="92"/>
      <c r="N405" s="92"/>
      <c r="O405" s="92"/>
      <c r="P405" s="92"/>
      <c r="Q405" s="92"/>
      <c r="R405" s="92"/>
      <c r="S405" s="92"/>
      <c r="T405" s="92"/>
      <c r="U405" s="92"/>
      <c r="V405" s="92"/>
      <c r="W405" s="92"/>
      <c r="X405" s="92"/>
      <c r="Y405" s="92"/>
      <c r="Z405" s="92"/>
      <c r="AA405" s="92"/>
      <c r="AB405" s="92"/>
      <c r="AC405" s="92"/>
      <c r="AD405" s="92"/>
      <c r="AE405" s="92"/>
      <c r="AF405" s="92"/>
      <c r="AG405" s="92"/>
      <c r="AH405" s="92"/>
      <c r="AI405" s="92"/>
      <c r="AJ405" s="92"/>
      <c r="AK405" s="92"/>
      <c r="AL405" s="92"/>
      <c r="AM405" s="92"/>
      <c r="AN405" s="92"/>
      <c r="AO405" s="92"/>
      <c r="AP405" s="92"/>
      <c r="AQ405" s="92"/>
      <c r="AR405" s="92"/>
      <c r="AS405" s="92"/>
      <c r="AT405" s="92"/>
      <c r="AU405" s="92"/>
      <c r="AV405" s="92"/>
      <c r="AW405" s="92"/>
      <c r="AX405" s="92"/>
      <c r="AY405" s="92"/>
      <c r="AZ405" s="92"/>
      <c r="BA405" s="92"/>
      <c r="BB405" s="92"/>
      <c r="BC405" s="92"/>
    </row>
    <row r="406" spans="7:55" x14ac:dyDescent="0.2">
      <c r="G406" s="92"/>
      <c r="H406" s="92"/>
      <c r="I406" s="92"/>
      <c r="J406" s="92"/>
      <c r="K406" s="92"/>
      <c r="L406" s="92"/>
      <c r="M406" s="92"/>
      <c r="N406" s="92"/>
      <c r="O406" s="92"/>
      <c r="P406" s="92"/>
      <c r="Q406" s="92"/>
      <c r="R406" s="92"/>
      <c r="S406" s="92"/>
      <c r="T406" s="92"/>
      <c r="U406" s="92"/>
      <c r="V406" s="92"/>
      <c r="W406" s="92"/>
      <c r="X406" s="92"/>
      <c r="Y406" s="92"/>
      <c r="Z406" s="92"/>
      <c r="AA406" s="92"/>
      <c r="AB406" s="92"/>
      <c r="AC406" s="92"/>
      <c r="AD406" s="92"/>
      <c r="AE406" s="92"/>
      <c r="AF406" s="92"/>
      <c r="AG406" s="92"/>
      <c r="AH406" s="92"/>
      <c r="AI406" s="92"/>
      <c r="AJ406" s="92"/>
      <c r="AK406" s="92"/>
      <c r="AL406" s="92"/>
      <c r="AM406" s="92"/>
      <c r="AN406" s="92"/>
      <c r="AO406" s="92"/>
      <c r="AP406" s="92"/>
      <c r="AQ406" s="92"/>
      <c r="AR406" s="92"/>
      <c r="AS406" s="92"/>
      <c r="AT406" s="92"/>
      <c r="AU406" s="92"/>
      <c r="AV406" s="92"/>
      <c r="AW406" s="92"/>
      <c r="AX406" s="92"/>
      <c r="AY406" s="92"/>
      <c r="AZ406" s="92"/>
      <c r="BA406" s="92"/>
      <c r="BB406" s="92"/>
      <c r="BC406" s="92"/>
    </row>
    <row r="407" spans="7:55" x14ac:dyDescent="0.2">
      <c r="G407" s="92"/>
      <c r="H407" s="92"/>
      <c r="I407" s="92"/>
      <c r="J407" s="92"/>
      <c r="K407" s="92"/>
      <c r="L407" s="92"/>
      <c r="M407" s="92"/>
      <c r="N407" s="92"/>
      <c r="O407" s="92"/>
      <c r="P407" s="92"/>
      <c r="Q407" s="92"/>
      <c r="R407" s="92"/>
      <c r="S407" s="92"/>
      <c r="T407" s="92"/>
      <c r="U407" s="92"/>
      <c r="V407" s="92"/>
      <c r="W407" s="92"/>
      <c r="X407" s="92"/>
      <c r="Y407" s="92"/>
      <c r="Z407" s="92"/>
      <c r="AA407" s="92"/>
      <c r="AB407" s="92"/>
      <c r="AC407" s="92"/>
      <c r="AD407" s="92"/>
      <c r="AE407" s="92"/>
      <c r="AF407" s="92"/>
      <c r="AG407" s="92"/>
      <c r="AH407" s="92"/>
      <c r="AI407" s="92"/>
      <c r="AJ407" s="92"/>
      <c r="AK407" s="92"/>
      <c r="AL407" s="92"/>
      <c r="AM407" s="92"/>
      <c r="AN407" s="92"/>
      <c r="AO407" s="92"/>
      <c r="AP407" s="92"/>
      <c r="AQ407" s="92"/>
      <c r="AR407" s="92"/>
      <c r="AS407" s="92"/>
      <c r="AT407" s="92"/>
      <c r="AU407" s="92"/>
      <c r="AV407" s="92"/>
      <c r="AW407" s="92"/>
      <c r="AX407" s="92"/>
      <c r="AY407" s="92"/>
      <c r="AZ407" s="92"/>
      <c r="BA407" s="92"/>
      <c r="BB407" s="92"/>
      <c r="BC407" s="92"/>
    </row>
    <row r="408" spans="7:55" x14ac:dyDescent="0.2">
      <c r="G408" s="92"/>
      <c r="H408" s="92"/>
      <c r="I408" s="92"/>
      <c r="J408" s="92"/>
      <c r="K408" s="92"/>
      <c r="L408" s="92"/>
      <c r="M408" s="92"/>
      <c r="N408" s="92"/>
      <c r="O408" s="92"/>
      <c r="P408" s="92"/>
      <c r="Q408" s="92"/>
      <c r="R408" s="92"/>
      <c r="S408" s="92"/>
      <c r="T408" s="92"/>
      <c r="U408" s="92"/>
      <c r="V408" s="92"/>
      <c r="W408" s="92"/>
      <c r="X408" s="92"/>
      <c r="Y408" s="92"/>
      <c r="Z408" s="92"/>
      <c r="AA408" s="92"/>
      <c r="AB408" s="92"/>
      <c r="AC408" s="92"/>
      <c r="AD408" s="92"/>
      <c r="AE408" s="92"/>
      <c r="AF408" s="92"/>
      <c r="AG408" s="92"/>
      <c r="AH408" s="92"/>
      <c r="AI408" s="92"/>
      <c r="AJ408" s="92"/>
      <c r="AK408" s="92"/>
      <c r="AL408" s="92"/>
      <c r="AM408" s="92"/>
      <c r="AN408" s="92"/>
      <c r="AO408" s="92"/>
      <c r="AP408" s="92"/>
      <c r="AQ408" s="92"/>
      <c r="AR408" s="92"/>
      <c r="AS408" s="92"/>
      <c r="AT408" s="92"/>
      <c r="AU408" s="92"/>
      <c r="AV408" s="92"/>
      <c r="AW408" s="92"/>
      <c r="AX408" s="92"/>
      <c r="AY408" s="92"/>
      <c r="AZ408" s="92"/>
      <c r="BA408" s="92"/>
      <c r="BB408" s="92"/>
      <c r="BC408" s="92"/>
    </row>
    <row r="409" spans="7:55" x14ac:dyDescent="0.2">
      <c r="G409" s="92"/>
      <c r="H409" s="92"/>
      <c r="I409" s="92"/>
      <c r="J409" s="92"/>
      <c r="K409" s="92"/>
      <c r="L409" s="92"/>
      <c r="M409" s="92"/>
      <c r="N409" s="92"/>
      <c r="O409" s="92"/>
      <c r="P409" s="92"/>
      <c r="Q409" s="92"/>
      <c r="R409" s="92"/>
      <c r="S409" s="92"/>
      <c r="T409" s="92"/>
      <c r="U409" s="92"/>
      <c r="V409" s="92"/>
      <c r="W409" s="92"/>
      <c r="X409" s="92"/>
      <c r="Y409" s="92"/>
      <c r="Z409" s="92"/>
      <c r="AA409" s="92"/>
      <c r="AB409" s="92"/>
      <c r="AC409" s="92"/>
      <c r="AD409" s="92"/>
      <c r="AE409" s="92"/>
      <c r="AF409" s="92"/>
      <c r="AG409" s="92"/>
      <c r="AH409" s="92"/>
      <c r="AI409" s="92"/>
      <c r="AJ409" s="92"/>
      <c r="AK409" s="92"/>
      <c r="AL409" s="92"/>
      <c r="AM409" s="92"/>
      <c r="AN409" s="92"/>
      <c r="AO409" s="92"/>
      <c r="AP409" s="92"/>
      <c r="AQ409" s="92"/>
      <c r="AR409" s="92"/>
      <c r="AS409" s="92"/>
      <c r="AT409" s="92"/>
      <c r="AU409" s="92"/>
      <c r="AV409" s="92"/>
      <c r="AW409" s="92"/>
      <c r="AX409" s="92"/>
      <c r="AY409" s="92"/>
      <c r="AZ409" s="92"/>
      <c r="BA409" s="92"/>
      <c r="BB409" s="92"/>
      <c r="BC409" s="92"/>
    </row>
    <row r="410" spans="7:55" x14ac:dyDescent="0.2">
      <c r="G410" s="92"/>
      <c r="H410" s="92"/>
      <c r="I410" s="92"/>
      <c r="J410" s="92"/>
      <c r="K410" s="92"/>
      <c r="L410" s="92"/>
      <c r="M410" s="92"/>
      <c r="N410" s="92"/>
      <c r="O410" s="92"/>
      <c r="P410" s="92"/>
      <c r="Q410" s="92"/>
      <c r="R410" s="92"/>
      <c r="S410" s="92"/>
      <c r="T410" s="92"/>
      <c r="U410" s="92"/>
      <c r="V410" s="92"/>
      <c r="W410" s="92"/>
      <c r="X410" s="92"/>
      <c r="Y410" s="92"/>
      <c r="Z410" s="92"/>
      <c r="AA410" s="92"/>
      <c r="AB410" s="92"/>
      <c r="AC410" s="92"/>
      <c r="AD410" s="92"/>
      <c r="AE410" s="92"/>
      <c r="AF410" s="92"/>
      <c r="AG410" s="92"/>
      <c r="AH410" s="92"/>
      <c r="AI410" s="92"/>
      <c r="AJ410" s="92"/>
      <c r="AK410" s="92"/>
      <c r="AL410" s="92"/>
      <c r="AM410" s="92"/>
      <c r="AN410" s="92"/>
      <c r="AO410" s="92"/>
      <c r="AP410" s="92"/>
      <c r="AQ410" s="92"/>
      <c r="AR410" s="92"/>
      <c r="AS410" s="92"/>
      <c r="AT410" s="92"/>
      <c r="AU410" s="92"/>
      <c r="AV410" s="92"/>
      <c r="AW410" s="92"/>
      <c r="AX410" s="92"/>
      <c r="AY410" s="92"/>
      <c r="AZ410" s="92"/>
      <c r="BA410" s="92"/>
      <c r="BB410" s="92"/>
      <c r="BC410" s="92"/>
    </row>
    <row r="411" spans="7:55" x14ac:dyDescent="0.2">
      <c r="G411" s="92"/>
      <c r="H411" s="92"/>
      <c r="I411" s="92"/>
      <c r="J411" s="92"/>
      <c r="K411" s="92"/>
      <c r="L411" s="92"/>
      <c r="M411" s="92"/>
      <c r="N411" s="92"/>
      <c r="O411" s="92"/>
      <c r="P411" s="92"/>
      <c r="Q411" s="92"/>
      <c r="R411" s="92"/>
      <c r="S411" s="92"/>
      <c r="T411" s="92"/>
      <c r="U411" s="92"/>
      <c r="V411" s="92"/>
      <c r="W411" s="92"/>
      <c r="X411" s="92"/>
      <c r="Y411" s="92"/>
      <c r="Z411" s="92"/>
      <c r="AA411" s="92"/>
      <c r="AB411" s="92"/>
      <c r="AC411" s="92"/>
      <c r="AD411" s="92"/>
      <c r="AE411" s="92"/>
      <c r="AF411" s="92"/>
      <c r="AG411" s="92"/>
      <c r="AH411" s="92"/>
      <c r="AI411" s="92"/>
      <c r="AJ411" s="92"/>
      <c r="AK411" s="92"/>
      <c r="AL411" s="92"/>
      <c r="AM411" s="92"/>
      <c r="AN411" s="92"/>
      <c r="AO411" s="92"/>
      <c r="AP411" s="92"/>
      <c r="AQ411" s="92"/>
      <c r="AR411" s="92"/>
      <c r="AS411" s="92"/>
      <c r="AT411" s="92"/>
      <c r="AU411" s="92"/>
      <c r="AV411" s="92"/>
      <c r="AW411" s="92"/>
      <c r="AX411" s="92"/>
      <c r="AY411" s="92"/>
      <c r="AZ411" s="92"/>
      <c r="BA411" s="92"/>
      <c r="BB411" s="92"/>
      <c r="BC411" s="92"/>
    </row>
    <row r="412" spans="7:55" x14ac:dyDescent="0.2">
      <c r="G412" s="92"/>
      <c r="H412" s="92"/>
      <c r="I412" s="92"/>
      <c r="J412" s="92"/>
      <c r="K412" s="92"/>
      <c r="L412" s="92"/>
      <c r="M412" s="92"/>
      <c r="N412" s="92"/>
      <c r="O412" s="92"/>
      <c r="P412" s="92"/>
      <c r="Q412" s="92"/>
      <c r="R412" s="92"/>
      <c r="S412" s="92"/>
      <c r="T412" s="92"/>
      <c r="U412" s="92"/>
      <c r="V412" s="92"/>
      <c r="W412" s="92"/>
      <c r="X412" s="92"/>
      <c r="Y412" s="92"/>
      <c r="Z412" s="92"/>
      <c r="AA412" s="92"/>
      <c r="AB412" s="92"/>
      <c r="AC412" s="92"/>
      <c r="AD412" s="92"/>
      <c r="AE412" s="92"/>
      <c r="AF412" s="92"/>
      <c r="AG412" s="92"/>
      <c r="AH412" s="92"/>
      <c r="AI412" s="92"/>
      <c r="AJ412" s="92"/>
      <c r="AK412" s="92"/>
      <c r="AL412" s="92"/>
      <c r="AM412" s="92"/>
      <c r="AN412" s="92"/>
      <c r="AO412" s="92"/>
      <c r="AP412" s="92"/>
      <c r="AQ412" s="92"/>
      <c r="AR412" s="92"/>
      <c r="AS412" s="92"/>
      <c r="AT412" s="92"/>
      <c r="AU412" s="92"/>
      <c r="AV412" s="92"/>
      <c r="AW412" s="92"/>
      <c r="AX412" s="92"/>
      <c r="AY412" s="92"/>
      <c r="AZ412" s="92"/>
      <c r="BA412" s="92"/>
      <c r="BB412" s="92"/>
      <c r="BC412" s="92"/>
    </row>
    <row r="413" spans="7:55" x14ac:dyDescent="0.2">
      <c r="G413" s="92"/>
      <c r="H413" s="92"/>
      <c r="I413" s="92"/>
      <c r="J413" s="92"/>
      <c r="K413" s="92"/>
      <c r="L413" s="92"/>
      <c r="M413" s="92"/>
      <c r="N413" s="92"/>
      <c r="O413" s="92"/>
      <c r="P413" s="92"/>
      <c r="Q413" s="92"/>
      <c r="R413" s="92"/>
      <c r="S413" s="92"/>
      <c r="T413" s="92"/>
      <c r="U413" s="92"/>
      <c r="V413" s="92"/>
      <c r="W413" s="92"/>
      <c r="X413" s="92"/>
      <c r="Y413" s="92"/>
      <c r="Z413" s="92"/>
      <c r="AA413" s="92"/>
      <c r="AB413" s="92"/>
      <c r="AC413" s="92"/>
      <c r="AD413" s="92"/>
      <c r="AE413" s="92"/>
      <c r="AF413" s="92"/>
      <c r="AG413" s="92"/>
      <c r="AH413" s="92"/>
      <c r="AI413" s="92"/>
      <c r="AJ413" s="92"/>
      <c r="AK413" s="92"/>
      <c r="AL413" s="92"/>
      <c r="AM413" s="92"/>
      <c r="AN413" s="92"/>
      <c r="AO413" s="92"/>
      <c r="AP413" s="92"/>
      <c r="AQ413" s="92"/>
      <c r="AR413" s="92"/>
      <c r="AS413" s="92"/>
      <c r="AT413" s="92"/>
      <c r="AU413" s="92"/>
      <c r="AV413" s="92"/>
      <c r="AW413" s="92"/>
      <c r="AX413" s="92"/>
      <c r="AY413" s="92"/>
      <c r="AZ413" s="92"/>
      <c r="BA413" s="92"/>
      <c r="BB413" s="92"/>
      <c r="BC413" s="92"/>
    </row>
    <row r="414" spans="7:55" x14ac:dyDescent="0.2">
      <c r="G414" s="92"/>
      <c r="H414" s="92"/>
      <c r="I414" s="92"/>
      <c r="J414" s="92"/>
      <c r="K414" s="92"/>
      <c r="L414" s="92"/>
      <c r="M414" s="92"/>
      <c r="N414" s="92"/>
      <c r="O414" s="92"/>
      <c r="P414" s="92"/>
      <c r="Q414" s="92"/>
      <c r="R414" s="92"/>
      <c r="S414" s="92"/>
      <c r="T414" s="92"/>
      <c r="U414" s="92"/>
      <c r="V414" s="92"/>
      <c r="W414" s="92"/>
      <c r="X414" s="92"/>
      <c r="Y414" s="92"/>
      <c r="Z414" s="92"/>
      <c r="AA414" s="92"/>
      <c r="AB414" s="92"/>
      <c r="AC414" s="92"/>
      <c r="AD414" s="92"/>
      <c r="AE414" s="92"/>
      <c r="AF414" s="92"/>
      <c r="AG414" s="92"/>
      <c r="AH414" s="92"/>
      <c r="AI414" s="92"/>
      <c r="AJ414" s="92"/>
      <c r="AK414" s="92"/>
      <c r="AL414" s="92"/>
      <c r="AM414" s="92"/>
      <c r="AN414" s="92"/>
      <c r="AO414" s="92"/>
      <c r="AP414" s="92"/>
      <c r="AQ414" s="92"/>
      <c r="AR414" s="92"/>
      <c r="AS414" s="92"/>
      <c r="AT414" s="92"/>
      <c r="AU414" s="92"/>
      <c r="AV414" s="92"/>
      <c r="AW414" s="92"/>
      <c r="AX414" s="92"/>
      <c r="AY414" s="92"/>
      <c r="AZ414" s="92"/>
      <c r="BA414" s="92"/>
      <c r="BB414" s="92"/>
      <c r="BC414" s="92"/>
    </row>
    <row r="415" spans="7:55" x14ac:dyDescent="0.2">
      <c r="G415" s="92"/>
      <c r="H415" s="92"/>
      <c r="I415" s="92"/>
      <c r="J415" s="92"/>
      <c r="K415" s="92"/>
      <c r="L415" s="92"/>
      <c r="M415" s="92"/>
      <c r="N415" s="92"/>
      <c r="O415" s="92"/>
      <c r="P415" s="92"/>
      <c r="Q415" s="92"/>
      <c r="R415" s="92"/>
      <c r="S415" s="92"/>
      <c r="T415" s="92"/>
      <c r="U415" s="92"/>
      <c r="V415" s="92"/>
      <c r="W415" s="92"/>
      <c r="X415" s="92"/>
      <c r="Y415" s="92"/>
      <c r="Z415" s="92"/>
      <c r="AA415" s="92"/>
      <c r="AB415" s="92"/>
      <c r="AC415" s="92"/>
      <c r="AD415" s="92"/>
      <c r="AE415" s="92"/>
      <c r="AF415" s="92"/>
      <c r="AG415" s="92"/>
      <c r="AH415" s="92"/>
      <c r="AI415" s="92"/>
      <c r="AJ415" s="92"/>
      <c r="AK415" s="92"/>
      <c r="AL415" s="92"/>
      <c r="AM415" s="92"/>
      <c r="AN415" s="92"/>
      <c r="AO415" s="92"/>
      <c r="AP415" s="92"/>
      <c r="AQ415" s="92"/>
      <c r="AR415" s="92"/>
      <c r="AS415" s="92"/>
      <c r="AT415" s="92"/>
      <c r="AU415" s="92"/>
      <c r="AV415" s="92"/>
      <c r="AW415" s="92"/>
      <c r="AX415" s="92"/>
      <c r="AY415" s="92"/>
      <c r="AZ415" s="92"/>
      <c r="BA415" s="92"/>
      <c r="BB415" s="92"/>
      <c r="BC415" s="92"/>
    </row>
    <row r="416" spans="7:55" x14ac:dyDescent="0.2">
      <c r="G416" s="92"/>
      <c r="H416" s="92"/>
      <c r="I416" s="92"/>
      <c r="J416" s="92"/>
      <c r="K416" s="92"/>
      <c r="L416" s="92"/>
      <c r="M416" s="92"/>
      <c r="N416" s="92"/>
      <c r="O416" s="92"/>
      <c r="P416" s="92"/>
      <c r="Q416" s="92"/>
      <c r="R416" s="92"/>
      <c r="S416" s="92"/>
      <c r="T416" s="92"/>
      <c r="U416" s="92"/>
      <c r="V416" s="92"/>
      <c r="W416" s="92"/>
      <c r="X416" s="92"/>
      <c r="Y416" s="92"/>
      <c r="Z416" s="92"/>
      <c r="AA416" s="92"/>
      <c r="AB416" s="92"/>
      <c r="AC416" s="92"/>
      <c r="AD416" s="92"/>
      <c r="AE416" s="92"/>
      <c r="AF416" s="92"/>
      <c r="AG416" s="92"/>
      <c r="AH416" s="92"/>
      <c r="AI416" s="92"/>
      <c r="AJ416" s="92"/>
      <c r="AK416" s="92"/>
      <c r="AL416" s="92"/>
      <c r="AM416" s="92"/>
      <c r="AN416" s="92"/>
      <c r="AO416" s="92"/>
      <c r="AP416" s="92"/>
      <c r="AQ416" s="92"/>
      <c r="AR416" s="92"/>
      <c r="AS416" s="92"/>
      <c r="AT416" s="92"/>
      <c r="AU416" s="92"/>
      <c r="AV416" s="92"/>
      <c r="AW416" s="92"/>
      <c r="AX416" s="92"/>
      <c r="AY416" s="92"/>
      <c r="AZ416" s="92"/>
      <c r="BA416" s="92"/>
      <c r="BB416" s="92"/>
      <c r="BC416" s="92"/>
    </row>
    <row r="417" spans="7:55" x14ac:dyDescent="0.2">
      <c r="G417" s="92"/>
      <c r="H417" s="92"/>
      <c r="I417" s="92"/>
      <c r="J417" s="92"/>
      <c r="K417" s="92"/>
      <c r="L417" s="92"/>
      <c r="M417" s="92"/>
      <c r="N417" s="92"/>
      <c r="O417" s="92"/>
      <c r="P417" s="92"/>
      <c r="Q417" s="92"/>
      <c r="R417" s="92"/>
      <c r="S417" s="92"/>
      <c r="T417" s="92"/>
      <c r="U417" s="92"/>
      <c r="V417" s="92"/>
      <c r="W417" s="92"/>
      <c r="X417" s="92"/>
      <c r="Y417" s="92"/>
      <c r="Z417" s="92"/>
      <c r="AA417" s="92"/>
      <c r="AB417" s="92"/>
      <c r="AC417" s="92"/>
      <c r="AD417" s="92"/>
      <c r="AE417" s="92"/>
      <c r="AF417" s="92"/>
      <c r="AG417" s="92"/>
      <c r="AH417" s="92"/>
      <c r="AI417" s="92"/>
      <c r="AJ417" s="92"/>
      <c r="AK417" s="92"/>
      <c r="AL417" s="92"/>
      <c r="AM417" s="92"/>
      <c r="AN417" s="92"/>
      <c r="AO417" s="92"/>
      <c r="AP417" s="92"/>
      <c r="AQ417" s="92"/>
      <c r="AR417" s="92"/>
      <c r="AS417" s="92"/>
      <c r="AT417" s="92"/>
      <c r="AU417" s="92"/>
      <c r="AV417" s="92"/>
      <c r="AW417" s="92"/>
      <c r="AX417" s="92"/>
      <c r="AY417" s="92"/>
      <c r="AZ417" s="92"/>
      <c r="BA417" s="92"/>
      <c r="BB417" s="92"/>
      <c r="BC417" s="92"/>
    </row>
    <row r="418" spans="7:55" x14ac:dyDescent="0.2">
      <c r="G418" s="92"/>
      <c r="H418" s="92"/>
      <c r="I418" s="92"/>
      <c r="J418" s="92"/>
      <c r="K418" s="92"/>
      <c r="L418" s="92"/>
      <c r="M418" s="92"/>
      <c r="N418" s="92"/>
      <c r="O418" s="92"/>
      <c r="P418" s="92"/>
      <c r="Q418" s="92"/>
      <c r="R418" s="92"/>
      <c r="S418" s="92"/>
      <c r="T418" s="92"/>
      <c r="U418" s="92"/>
      <c r="V418" s="92"/>
      <c r="W418" s="92"/>
      <c r="X418" s="92"/>
      <c r="Y418" s="92"/>
      <c r="Z418" s="92"/>
      <c r="AA418" s="92"/>
      <c r="AB418" s="92"/>
      <c r="AC418" s="92"/>
      <c r="AD418" s="92"/>
      <c r="AE418" s="92"/>
      <c r="AF418" s="92"/>
      <c r="AG418" s="92"/>
      <c r="AH418" s="92"/>
      <c r="AI418" s="92"/>
      <c r="AJ418" s="92"/>
      <c r="AK418" s="92"/>
      <c r="AL418" s="92"/>
      <c r="AM418" s="92"/>
      <c r="AN418" s="92"/>
      <c r="AO418" s="92"/>
      <c r="AP418" s="92"/>
      <c r="AQ418" s="92"/>
      <c r="AR418" s="92"/>
      <c r="AS418" s="92"/>
      <c r="AT418" s="92"/>
      <c r="AU418" s="92"/>
      <c r="AV418" s="92"/>
      <c r="AW418" s="92"/>
      <c r="AX418" s="92"/>
      <c r="AY418" s="92"/>
      <c r="AZ418" s="92"/>
      <c r="BA418" s="92"/>
      <c r="BB418" s="92"/>
      <c r="BC418" s="92"/>
    </row>
    <row r="419" spans="7:55" x14ac:dyDescent="0.2">
      <c r="G419" s="92"/>
      <c r="H419" s="92"/>
      <c r="I419" s="92"/>
      <c r="J419" s="92"/>
      <c r="K419" s="92"/>
      <c r="L419" s="92"/>
      <c r="M419" s="92"/>
      <c r="N419" s="92"/>
      <c r="O419" s="92"/>
      <c r="P419" s="92"/>
      <c r="Q419" s="92"/>
      <c r="R419" s="92"/>
      <c r="S419" s="92"/>
      <c r="T419" s="92"/>
      <c r="U419" s="92"/>
      <c r="V419" s="92"/>
      <c r="W419" s="92"/>
      <c r="X419" s="92"/>
      <c r="Y419" s="92"/>
      <c r="Z419" s="92"/>
      <c r="AA419" s="92"/>
      <c r="AB419" s="92"/>
      <c r="AC419" s="92"/>
      <c r="AD419" s="92"/>
      <c r="AE419" s="92"/>
      <c r="AF419" s="92"/>
      <c r="AG419" s="92"/>
      <c r="AH419" s="92"/>
      <c r="AI419" s="92"/>
      <c r="AJ419" s="92"/>
      <c r="AK419" s="92"/>
      <c r="AL419" s="92"/>
      <c r="AM419" s="92"/>
      <c r="AN419" s="92"/>
      <c r="AO419" s="92"/>
      <c r="AP419" s="92"/>
      <c r="AQ419" s="92"/>
      <c r="AR419" s="92"/>
      <c r="AS419" s="92"/>
      <c r="AT419" s="92"/>
      <c r="AU419" s="92"/>
      <c r="AV419" s="92"/>
      <c r="AW419" s="92"/>
      <c r="AX419" s="92"/>
      <c r="AY419" s="92"/>
      <c r="AZ419" s="92"/>
      <c r="BA419" s="92"/>
      <c r="BB419" s="92"/>
      <c r="BC419" s="92"/>
    </row>
    <row r="420" spans="7:55" x14ac:dyDescent="0.2">
      <c r="G420" s="92"/>
      <c r="H420" s="92"/>
      <c r="I420" s="92"/>
      <c r="J420" s="92"/>
      <c r="K420" s="92"/>
      <c r="L420" s="92"/>
      <c r="M420" s="92"/>
      <c r="N420" s="92"/>
      <c r="O420" s="92"/>
      <c r="P420" s="92"/>
      <c r="Q420" s="92"/>
      <c r="R420" s="92"/>
      <c r="S420" s="92"/>
      <c r="T420" s="92"/>
      <c r="U420" s="92"/>
      <c r="V420" s="92"/>
      <c r="W420" s="92"/>
      <c r="X420" s="92"/>
      <c r="Y420" s="92"/>
      <c r="Z420" s="92"/>
      <c r="AA420" s="92"/>
      <c r="AB420" s="92"/>
      <c r="AC420" s="92"/>
      <c r="AD420" s="92"/>
      <c r="AE420" s="92"/>
      <c r="AF420" s="92"/>
      <c r="AG420" s="92"/>
      <c r="AH420" s="92"/>
      <c r="AI420" s="92"/>
      <c r="AJ420" s="92"/>
      <c r="AK420" s="92"/>
      <c r="AL420" s="92"/>
      <c r="AM420" s="92"/>
      <c r="AN420" s="92"/>
      <c r="AO420" s="92"/>
      <c r="AP420" s="92"/>
      <c r="AQ420" s="92"/>
      <c r="AR420" s="92"/>
      <c r="AS420" s="92"/>
      <c r="AT420" s="92"/>
      <c r="AU420" s="92"/>
      <c r="AV420" s="92"/>
      <c r="AW420" s="92"/>
      <c r="AX420" s="92"/>
      <c r="AY420" s="92"/>
      <c r="AZ420" s="92"/>
      <c r="BA420" s="92"/>
      <c r="BB420" s="92"/>
      <c r="BC420" s="92"/>
    </row>
    <row r="421" spans="7:55" x14ac:dyDescent="0.2">
      <c r="G421" s="92"/>
      <c r="H421" s="92"/>
      <c r="I421" s="92"/>
      <c r="J421" s="92"/>
      <c r="K421" s="92"/>
      <c r="L421" s="92"/>
      <c r="M421" s="92"/>
      <c r="N421" s="92"/>
      <c r="O421" s="92"/>
      <c r="P421" s="92"/>
      <c r="Q421" s="92"/>
      <c r="R421" s="92"/>
      <c r="S421" s="92"/>
      <c r="T421" s="92"/>
      <c r="U421" s="92"/>
      <c r="V421" s="92"/>
      <c r="W421" s="92"/>
      <c r="X421" s="92"/>
      <c r="Y421" s="92"/>
      <c r="Z421" s="92"/>
      <c r="AA421" s="92"/>
      <c r="AB421" s="92"/>
      <c r="AC421" s="92"/>
      <c r="AD421" s="92"/>
      <c r="AE421" s="92"/>
      <c r="AF421" s="92"/>
      <c r="AG421" s="92"/>
      <c r="AH421" s="92"/>
      <c r="AI421" s="92"/>
      <c r="AJ421" s="92"/>
      <c r="AK421" s="92"/>
      <c r="AL421" s="92"/>
      <c r="AM421" s="92"/>
      <c r="AN421" s="92"/>
      <c r="AO421" s="92"/>
      <c r="AP421" s="92"/>
      <c r="AQ421" s="92"/>
      <c r="AR421" s="92"/>
      <c r="AS421" s="92"/>
      <c r="AT421" s="92"/>
      <c r="AU421" s="92"/>
      <c r="AV421" s="92"/>
      <c r="AW421" s="92"/>
      <c r="AX421" s="92"/>
      <c r="AY421" s="92"/>
      <c r="AZ421" s="92"/>
      <c r="BA421" s="92"/>
      <c r="BB421" s="92"/>
      <c r="BC421" s="92"/>
    </row>
    <row r="422" spans="7:55" x14ac:dyDescent="0.2">
      <c r="G422" s="92"/>
      <c r="H422" s="92"/>
      <c r="I422" s="92"/>
      <c r="J422" s="92"/>
      <c r="K422" s="92"/>
      <c r="L422" s="92"/>
      <c r="M422" s="92"/>
      <c r="N422" s="92"/>
      <c r="O422" s="92"/>
      <c r="P422" s="92"/>
      <c r="Q422" s="92"/>
      <c r="R422" s="92"/>
      <c r="S422" s="92"/>
      <c r="T422" s="92"/>
      <c r="U422" s="92"/>
      <c r="V422" s="92"/>
      <c r="W422" s="92"/>
      <c r="X422" s="92"/>
      <c r="Y422" s="92"/>
      <c r="Z422" s="92"/>
      <c r="AA422" s="92"/>
      <c r="AB422" s="92"/>
      <c r="AC422" s="92"/>
      <c r="AD422" s="92"/>
      <c r="AE422" s="92"/>
      <c r="AF422" s="92"/>
      <c r="AG422" s="92"/>
      <c r="AH422" s="92"/>
      <c r="AI422" s="92"/>
      <c r="AJ422" s="92"/>
      <c r="AK422" s="92"/>
      <c r="AL422" s="92"/>
      <c r="AM422" s="92"/>
      <c r="AN422" s="92"/>
      <c r="AO422" s="92"/>
      <c r="AP422" s="92"/>
      <c r="AQ422" s="92"/>
      <c r="AR422" s="92"/>
      <c r="AS422" s="92"/>
      <c r="AT422" s="92"/>
      <c r="AU422" s="92"/>
      <c r="AV422" s="92"/>
      <c r="AW422" s="92"/>
      <c r="AX422" s="92"/>
      <c r="AY422" s="92"/>
      <c r="AZ422" s="92"/>
      <c r="BA422" s="92"/>
      <c r="BB422" s="92"/>
      <c r="BC422" s="92"/>
    </row>
    <row r="423" spans="7:55" x14ac:dyDescent="0.2">
      <c r="G423" s="92"/>
      <c r="H423" s="92"/>
      <c r="I423" s="92"/>
      <c r="J423" s="92"/>
      <c r="K423" s="92"/>
      <c r="L423" s="92"/>
      <c r="M423" s="92"/>
      <c r="N423" s="92"/>
      <c r="O423" s="92"/>
      <c r="P423" s="92"/>
      <c r="Q423" s="92"/>
      <c r="R423" s="92"/>
      <c r="S423" s="92"/>
      <c r="T423" s="92"/>
      <c r="U423" s="92"/>
      <c r="V423" s="92"/>
      <c r="W423" s="92"/>
      <c r="X423" s="92"/>
      <c r="Y423" s="92"/>
      <c r="Z423" s="92"/>
      <c r="AA423" s="92"/>
      <c r="AB423" s="92"/>
      <c r="AC423" s="92"/>
      <c r="AD423" s="92"/>
      <c r="AE423" s="92"/>
      <c r="AF423" s="92"/>
      <c r="AG423" s="92"/>
      <c r="AH423" s="92"/>
      <c r="AI423" s="92"/>
      <c r="AJ423" s="92"/>
      <c r="AK423" s="92"/>
      <c r="AL423" s="92"/>
      <c r="AM423" s="92"/>
      <c r="AN423" s="92"/>
      <c r="AO423" s="92"/>
      <c r="AP423" s="92"/>
      <c r="AQ423" s="92"/>
      <c r="AR423" s="92"/>
      <c r="AS423" s="92"/>
      <c r="AT423" s="92"/>
      <c r="AU423" s="92"/>
      <c r="AV423" s="92"/>
      <c r="AW423" s="92"/>
      <c r="AX423" s="92"/>
      <c r="AY423" s="92"/>
      <c r="AZ423" s="92"/>
      <c r="BA423" s="92"/>
      <c r="BB423" s="92"/>
      <c r="BC423" s="92"/>
    </row>
    <row r="424" spans="7:55" x14ac:dyDescent="0.2">
      <c r="G424" s="92"/>
      <c r="H424" s="92"/>
      <c r="I424" s="92"/>
      <c r="J424" s="92"/>
      <c r="K424" s="92"/>
      <c r="L424" s="92"/>
      <c r="M424" s="92"/>
      <c r="N424" s="92"/>
      <c r="O424" s="92"/>
      <c r="P424" s="92"/>
      <c r="Q424" s="92"/>
      <c r="R424" s="92"/>
      <c r="S424" s="92"/>
      <c r="T424" s="92"/>
      <c r="U424" s="92"/>
      <c r="V424" s="92"/>
      <c r="W424" s="92"/>
      <c r="X424" s="92"/>
      <c r="Y424" s="92"/>
      <c r="Z424" s="92"/>
      <c r="AA424" s="92"/>
      <c r="AB424" s="92"/>
      <c r="AC424" s="92"/>
      <c r="AD424" s="92"/>
      <c r="AE424" s="92"/>
      <c r="AF424" s="92"/>
      <c r="AG424" s="92"/>
      <c r="AH424" s="92"/>
      <c r="AI424" s="92"/>
      <c r="AJ424" s="92"/>
      <c r="AK424" s="92"/>
      <c r="AL424" s="92"/>
      <c r="AM424" s="92"/>
      <c r="AN424" s="92"/>
      <c r="AO424" s="92"/>
      <c r="AP424" s="92"/>
      <c r="AQ424" s="92"/>
      <c r="AR424" s="92"/>
      <c r="AS424" s="92"/>
      <c r="AT424" s="92"/>
      <c r="AU424" s="92"/>
      <c r="AV424" s="92"/>
      <c r="AW424" s="92"/>
      <c r="AX424" s="92"/>
      <c r="AY424" s="92"/>
      <c r="AZ424" s="92"/>
      <c r="BA424" s="92"/>
      <c r="BB424" s="92"/>
      <c r="BC424" s="92"/>
    </row>
    <row r="425" spans="7:55" x14ac:dyDescent="0.2">
      <c r="G425" s="92"/>
      <c r="H425" s="92"/>
      <c r="I425" s="92"/>
      <c r="J425" s="92"/>
      <c r="K425" s="92"/>
      <c r="L425" s="92"/>
      <c r="M425" s="92"/>
      <c r="N425" s="92"/>
      <c r="O425" s="92"/>
      <c r="P425" s="92"/>
      <c r="Q425" s="92"/>
      <c r="R425" s="92"/>
      <c r="S425" s="92"/>
      <c r="T425" s="92"/>
      <c r="U425" s="92"/>
      <c r="V425" s="92"/>
      <c r="W425" s="92"/>
      <c r="X425" s="92"/>
      <c r="Y425" s="92"/>
      <c r="Z425" s="92"/>
      <c r="AA425" s="92"/>
      <c r="AB425" s="92"/>
      <c r="AC425" s="92"/>
      <c r="AD425" s="92"/>
      <c r="AE425" s="92"/>
      <c r="AF425" s="92"/>
      <c r="AG425" s="92"/>
      <c r="AH425" s="92"/>
      <c r="AI425" s="92"/>
      <c r="AJ425" s="92"/>
      <c r="AK425" s="92"/>
      <c r="AL425" s="92"/>
      <c r="AM425" s="92"/>
      <c r="AN425" s="92"/>
      <c r="AO425" s="92"/>
      <c r="AP425" s="92"/>
      <c r="AQ425" s="92"/>
      <c r="AR425" s="92"/>
      <c r="AS425" s="92"/>
      <c r="AT425" s="92"/>
      <c r="AU425" s="92"/>
      <c r="AV425" s="92"/>
      <c r="AW425" s="92"/>
      <c r="AX425" s="92"/>
      <c r="AY425" s="92"/>
      <c r="AZ425" s="92"/>
      <c r="BA425" s="92"/>
      <c r="BB425" s="92"/>
      <c r="BC425" s="92"/>
    </row>
    <row r="426" spans="7:55" x14ac:dyDescent="0.2">
      <c r="G426" s="92"/>
      <c r="H426" s="92"/>
      <c r="I426" s="92"/>
      <c r="J426" s="92"/>
      <c r="K426" s="92"/>
      <c r="L426" s="92"/>
      <c r="M426" s="92"/>
      <c r="N426" s="92"/>
      <c r="O426" s="92"/>
      <c r="P426" s="92"/>
      <c r="Q426" s="92"/>
      <c r="R426" s="92"/>
      <c r="S426" s="92"/>
      <c r="T426" s="92"/>
      <c r="U426" s="92"/>
      <c r="V426" s="92"/>
      <c r="W426" s="92"/>
      <c r="X426" s="92"/>
      <c r="Y426" s="92"/>
      <c r="Z426" s="92"/>
      <c r="AA426" s="92"/>
      <c r="AB426" s="92"/>
      <c r="AC426" s="92"/>
      <c r="AD426" s="92"/>
      <c r="AE426" s="92"/>
      <c r="AF426" s="92"/>
      <c r="AG426" s="92"/>
      <c r="AH426" s="92"/>
      <c r="AI426" s="92"/>
      <c r="AJ426" s="92"/>
      <c r="AK426" s="92"/>
      <c r="AL426" s="92"/>
      <c r="AM426" s="92"/>
      <c r="AN426" s="92"/>
      <c r="AO426" s="92"/>
      <c r="AP426" s="92"/>
      <c r="AQ426" s="92"/>
      <c r="AR426" s="92"/>
      <c r="AS426" s="92"/>
      <c r="AT426" s="92"/>
      <c r="AU426" s="92"/>
      <c r="AV426" s="92"/>
      <c r="AW426" s="92"/>
      <c r="AX426" s="92"/>
      <c r="AY426" s="92"/>
      <c r="AZ426" s="92"/>
      <c r="BA426" s="92"/>
      <c r="BB426" s="92"/>
      <c r="BC426" s="92"/>
    </row>
    <row r="427" spans="7:55" x14ac:dyDescent="0.2">
      <c r="G427" s="92"/>
      <c r="H427" s="92"/>
      <c r="I427" s="92"/>
      <c r="J427" s="92"/>
      <c r="K427" s="92"/>
      <c r="L427" s="92"/>
      <c r="M427" s="92"/>
      <c r="N427" s="92"/>
      <c r="O427" s="92"/>
      <c r="P427" s="92"/>
      <c r="Q427" s="92"/>
      <c r="R427" s="92"/>
      <c r="S427" s="92"/>
      <c r="T427" s="92"/>
      <c r="U427" s="92"/>
      <c r="V427" s="92"/>
      <c r="W427" s="92"/>
      <c r="X427" s="92"/>
      <c r="Y427" s="92"/>
      <c r="Z427" s="92"/>
      <c r="AA427" s="92"/>
      <c r="AB427" s="92"/>
      <c r="AC427" s="92"/>
      <c r="AD427" s="92"/>
      <c r="AE427" s="92"/>
      <c r="AF427" s="92"/>
      <c r="AG427" s="92"/>
      <c r="AH427" s="92"/>
      <c r="AI427" s="92"/>
      <c r="AJ427" s="92"/>
      <c r="AK427" s="92"/>
      <c r="AL427" s="92"/>
      <c r="AM427" s="92"/>
      <c r="AN427" s="92"/>
      <c r="AO427" s="92"/>
      <c r="AP427" s="92"/>
      <c r="AQ427" s="92"/>
      <c r="AR427" s="92"/>
      <c r="AS427" s="92"/>
      <c r="AT427" s="92"/>
      <c r="AU427" s="92"/>
      <c r="AV427" s="92"/>
      <c r="AW427" s="92"/>
      <c r="AX427" s="92"/>
      <c r="AY427" s="92"/>
      <c r="AZ427" s="92"/>
      <c r="BA427" s="92"/>
      <c r="BB427" s="92"/>
      <c r="BC427" s="92"/>
    </row>
    <row r="428" spans="7:55" x14ac:dyDescent="0.2">
      <c r="G428" s="92"/>
      <c r="H428" s="92"/>
      <c r="I428" s="92"/>
      <c r="J428" s="92"/>
      <c r="K428" s="92"/>
      <c r="L428" s="92"/>
      <c r="M428" s="92"/>
      <c r="N428" s="92"/>
      <c r="O428" s="92"/>
      <c r="P428" s="92"/>
      <c r="Q428" s="92"/>
      <c r="R428" s="92"/>
      <c r="S428" s="92"/>
      <c r="T428" s="92"/>
      <c r="U428" s="92"/>
      <c r="V428" s="92"/>
      <c r="W428" s="92"/>
      <c r="X428" s="92"/>
      <c r="Y428" s="92"/>
      <c r="Z428" s="92"/>
      <c r="AA428" s="92"/>
      <c r="AB428" s="92"/>
      <c r="AC428" s="92"/>
      <c r="AD428" s="92"/>
      <c r="AE428" s="92"/>
      <c r="AF428" s="92"/>
      <c r="AG428" s="92"/>
      <c r="AH428" s="92"/>
      <c r="AI428" s="92"/>
      <c r="AJ428" s="92"/>
      <c r="AK428" s="92"/>
      <c r="AL428" s="92"/>
      <c r="AM428" s="92"/>
      <c r="AN428" s="92"/>
      <c r="AO428" s="92"/>
      <c r="AP428" s="92"/>
      <c r="AQ428" s="92"/>
      <c r="AR428" s="92"/>
      <c r="AS428" s="92"/>
      <c r="AT428" s="92"/>
      <c r="AU428" s="92"/>
      <c r="AV428" s="92"/>
      <c r="AW428" s="92"/>
      <c r="AX428" s="92"/>
      <c r="AY428" s="92"/>
      <c r="AZ428" s="92"/>
      <c r="BA428" s="92"/>
      <c r="BB428" s="92"/>
      <c r="BC428" s="92"/>
    </row>
    <row r="429" spans="7:55" x14ac:dyDescent="0.2">
      <c r="G429" s="92"/>
      <c r="H429" s="92"/>
      <c r="I429" s="92"/>
      <c r="J429" s="92"/>
      <c r="K429" s="92"/>
      <c r="L429" s="92"/>
      <c r="M429" s="92"/>
      <c r="N429" s="92"/>
      <c r="O429" s="92"/>
      <c r="P429" s="92"/>
      <c r="Q429" s="92"/>
      <c r="R429" s="92"/>
      <c r="S429" s="92"/>
      <c r="T429" s="92"/>
      <c r="U429" s="92"/>
      <c r="V429" s="92"/>
      <c r="W429" s="92"/>
      <c r="X429" s="92"/>
      <c r="Y429" s="92"/>
      <c r="Z429" s="92"/>
      <c r="AA429" s="92"/>
      <c r="AB429" s="92"/>
      <c r="AC429" s="92"/>
      <c r="AD429" s="92"/>
      <c r="AE429" s="92"/>
      <c r="AF429" s="92"/>
      <c r="AG429" s="92"/>
      <c r="AH429" s="92"/>
      <c r="AI429" s="92"/>
      <c r="AJ429" s="92"/>
      <c r="AK429" s="92"/>
      <c r="AL429" s="92"/>
      <c r="AM429" s="92"/>
      <c r="AN429" s="92"/>
      <c r="AO429" s="92"/>
      <c r="AP429" s="92"/>
      <c r="AQ429" s="92"/>
      <c r="AR429" s="92"/>
      <c r="AS429" s="92"/>
      <c r="AT429" s="92"/>
      <c r="AU429" s="92"/>
      <c r="AV429" s="92"/>
      <c r="AW429" s="92"/>
      <c r="AX429" s="92"/>
      <c r="AY429" s="92"/>
      <c r="AZ429" s="92"/>
      <c r="BA429" s="92"/>
      <c r="BB429" s="92"/>
      <c r="BC429" s="92"/>
    </row>
    <row r="430" spans="7:55" x14ac:dyDescent="0.2">
      <c r="G430" s="92"/>
      <c r="H430" s="92"/>
      <c r="I430" s="92"/>
      <c r="J430" s="92"/>
      <c r="K430" s="92"/>
      <c r="L430" s="92"/>
      <c r="M430" s="92"/>
      <c r="N430" s="92"/>
      <c r="O430" s="92"/>
      <c r="P430" s="92"/>
      <c r="Q430" s="92"/>
      <c r="R430" s="92"/>
      <c r="S430" s="92"/>
      <c r="T430" s="92"/>
      <c r="U430" s="92"/>
      <c r="V430" s="92"/>
      <c r="W430" s="92"/>
      <c r="X430" s="92"/>
      <c r="Y430" s="92"/>
      <c r="Z430" s="92"/>
      <c r="AA430" s="92"/>
      <c r="AB430" s="92"/>
      <c r="AC430" s="92"/>
      <c r="AD430" s="92"/>
      <c r="AE430" s="92"/>
      <c r="AF430" s="92"/>
      <c r="AG430" s="92"/>
      <c r="AH430" s="92"/>
      <c r="AI430" s="92"/>
      <c r="AJ430" s="92"/>
      <c r="AK430" s="92"/>
      <c r="AL430" s="92"/>
      <c r="AM430" s="92"/>
      <c r="AN430" s="92"/>
      <c r="AO430" s="92"/>
      <c r="AP430" s="92"/>
      <c r="AQ430" s="92"/>
      <c r="AR430" s="92"/>
      <c r="AS430" s="92"/>
      <c r="AT430" s="92"/>
      <c r="AU430" s="92"/>
      <c r="AV430" s="92"/>
      <c r="AW430" s="92"/>
      <c r="AX430" s="92"/>
      <c r="AY430" s="92"/>
      <c r="AZ430" s="92"/>
      <c r="BA430" s="92"/>
      <c r="BB430" s="92"/>
      <c r="BC430" s="92"/>
    </row>
    <row r="431" spans="7:55" x14ac:dyDescent="0.2">
      <c r="G431" s="92"/>
      <c r="H431" s="92"/>
      <c r="I431" s="92"/>
      <c r="J431" s="92"/>
      <c r="K431" s="92"/>
      <c r="L431" s="92"/>
      <c r="M431" s="92"/>
      <c r="N431" s="92"/>
      <c r="O431" s="92"/>
      <c r="P431" s="92"/>
      <c r="Q431" s="92"/>
      <c r="R431" s="92"/>
      <c r="S431" s="92"/>
      <c r="T431" s="92"/>
      <c r="U431" s="92"/>
      <c r="V431" s="92"/>
      <c r="W431" s="92"/>
      <c r="X431" s="92"/>
      <c r="Y431" s="92"/>
      <c r="Z431" s="92"/>
      <c r="AA431" s="92"/>
      <c r="AB431" s="92"/>
      <c r="AC431" s="92"/>
      <c r="AD431" s="92"/>
      <c r="AE431" s="92"/>
      <c r="AF431" s="92"/>
      <c r="AG431" s="92"/>
      <c r="AH431" s="92"/>
      <c r="AI431" s="92"/>
      <c r="AJ431" s="92"/>
      <c r="AK431" s="92"/>
      <c r="AL431" s="92"/>
      <c r="AM431" s="92"/>
      <c r="AN431" s="92"/>
      <c r="AO431" s="92"/>
      <c r="AP431" s="92"/>
      <c r="AQ431" s="92"/>
      <c r="AR431" s="92"/>
      <c r="AS431" s="92"/>
      <c r="AT431" s="92"/>
      <c r="AU431" s="92"/>
      <c r="AV431" s="92"/>
      <c r="AW431" s="92"/>
      <c r="AX431" s="92"/>
      <c r="AY431" s="92"/>
      <c r="AZ431" s="92"/>
      <c r="BA431" s="92"/>
      <c r="BB431" s="92"/>
      <c r="BC431" s="92"/>
    </row>
    <row r="432" spans="7:55" x14ac:dyDescent="0.2">
      <c r="G432" s="92"/>
      <c r="H432" s="92"/>
      <c r="I432" s="92"/>
      <c r="J432" s="92"/>
      <c r="K432" s="92"/>
      <c r="L432" s="92"/>
      <c r="M432" s="92"/>
      <c r="N432" s="92"/>
      <c r="O432" s="92"/>
      <c r="P432" s="92"/>
      <c r="Q432" s="92"/>
      <c r="R432" s="92"/>
      <c r="S432" s="92"/>
      <c r="T432" s="92"/>
      <c r="U432" s="92"/>
      <c r="V432" s="92"/>
      <c r="W432" s="92"/>
      <c r="X432" s="92"/>
      <c r="Y432" s="92"/>
      <c r="Z432" s="92"/>
      <c r="AA432" s="92"/>
      <c r="AB432" s="92"/>
      <c r="AC432" s="92"/>
      <c r="AD432" s="92"/>
      <c r="AE432" s="92"/>
      <c r="AF432" s="92"/>
      <c r="AG432" s="92"/>
      <c r="AH432" s="92"/>
      <c r="AI432" s="92"/>
      <c r="AJ432" s="92"/>
      <c r="AK432" s="92"/>
      <c r="AL432" s="92"/>
      <c r="AM432" s="92"/>
      <c r="AN432" s="92"/>
      <c r="AO432" s="92"/>
      <c r="AP432" s="92"/>
      <c r="AQ432" s="92"/>
      <c r="AR432" s="92"/>
      <c r="AS432" s="92"/>
      <c r="AT432" s="92"/>
      <c r="AU432" s="92"/>
      <c r="AV432" s="92"/>
      <c r="AW432" s="92"/>
      <c r="AX432" s="92"/>
      <c r="AY432" s="92"/>
      <c r="AZ432" s="92"/>
      <c r="BA432" s="92"/>
      <c r="BB432" s="92"/>
      <c r="BC432" s="92"/>
    </row>
    <row r="433" spans="7:55" x14ac:dyDescent="0.2">
      <c r="G433" s="92"/>
      <c r="H433" s="92"/>
      <c r="I433" s="92"/>
      <c r="J433" s="92"/>
      <c r="K433" s="92"/>
      <c r="L433" s="92"/>
      <c r="M433" s="92"/>
      <c r="N433" s="92"/>
      <c r="O433" s="92"/>
      <c r="P433" s="92"/>
      <c r="Q433" s="92"/>
      <c r="R433" s="92"/>
      <c r="S433" s="92"/>
      <c r="T433" s="92"/>
      <c r="U433" s="92"/>
      <c r="V433" s="92"/>
      <c r="W433" s="92"/>
      <c r="X433" s="92"/>
      <c r="Y433" s="92"/>
      <c r="Z433" s="92"/>
      <c r="AA433" s="92"/>
      <c r="AB433" s="92"/>
      <c r="AC433" s="92"/>
      <c r="AD433" s="92"/>
      <c r="AE433" s="92"/>
      <c r="AF433" s="92"/>
      <c r="AG433" s="92"/>
      <c r="AH433" s="92"/>
      <c r="AI433" s="92"/>
      <c r="AJ433" s="92"/>
      <c r="AK433" s="92"/>
      <c r="AL433" s="92"/>
      <c r="AM433" s="92"/>
      <c r="AN433" s="92"/>
      <c r="AO433" s="92"/>
      <c r="AP433" s="92"/>
      <c r="AQ433" s="92"/>
      <c r="AR433" s="92"/>
      <c r="AS433" s="92"/>
      <c r="AT433" s="92"/>
      <c r="AU433" s="92"/>
      <c r="AV433" s="92"/>
      <c r="AW433" s="92"/>
      <c r="AX433" s="92"/>
      <c r="AY433" s="92"/>
      <c r="AZ433" s="92"/>
      <c r="BA433" s="92"/>
      <c r="BB433" s="92"/>
      <c r="BC433" s="92"/>
    </row>
    <row r="434" spans="7:55" x14ac:dyDescent="0.2">
      <c r="G434" s="92"/>
      <c r="H434" s="92"/>
      <c r="I434" s="92"/>
      <c r="J434" s="92"/>
      <c r="K434" s="92"/>
      <c r="L434" s="92"/>
      <c r="M434" s="92"/>
      <c r="N434" s="92"/>
      <c r="O434" s="92"/>
      <c r="P434" s="92"/>
      <c r="Q434" s="92"/>
      <c r="R434" s="92"/>
      <c r="S434" s="92"/>
      <c r="T434" s="92"/>
      <c r="U434" s="92"/>
      <c r="V434" s="92"/>
      <c r="W434" s="92"/>
      <c r="X434" s="92"/>
      <c r="Y434" s="92"/>
      <c r="Z434" s="92"/>
      <c r="AA434" s="92"/>
      <c r="AB434" s="92"/>
      <c r="AC434" s="92"/>
      <c r="AD434" s="92"/>
      <c r="AE434" s="92"/>
      <c r="AF434" s="92"/>
      <c r="AG434" s="92"/>
      <c r="AH434" s="92"/>
      <c r="AI434" s="92"/>
      <c r="AJ434" s="92"/>
      <c r="AK434" s="92"/>
      <c r="AL434" s="92"/>
      <c r="AM434" s="92"/>
      <c r="AN434" s="92"/>
      <c r="AO434" s="92"/>
      <c r="AP434" s="92"/>
      <c r="AQ434" s="92"/>
      <c r="AR434" s="92"/>
      <c r="AS434" s="92"/>
      <c r="AT434" s="92"/>
      <c r="AU434" s="92"/>
      <c r="AV434" s="92"/>
      <c r="AW434" s="92"/>
      <c r="AX434" s="92"/>
      <c r="AY434" s="92"/>
      <c r="AZ434" s="92"/>
      <c r="BA434" s="92"/>
      <c r="BB434" s="92"/>
      <c r="BC434" s="92"/>
    </row>
    <row r="435" spans="7:55" x14ac:dyDescent="0.2">
      <c r="G435" s="92"/>
      <c r="H435" s="92"/>
      <c r="I435" s="92"/>
      <c r="J435" s="92"/>
      <c r="K435" s="92"/>
      <c r="L435" s="92"/>
      <c r="M435" s="92"/>
      <c r="N435" s="92"/>
      <c r="O435" s="92"/>
      <c r="P435" s="92"/>
      <c r="Q435" s="92"/>
      <c r="R435" s="92"/>
      <c r="S435" s="92"/>
      <c r="T435" s="92"/>
      <c r="U435" s="92"/>
      <c r="V435" s="92"/>
      <c r="W435" s="92"/>
      <c r="X435" s="92"/>
      <c r="Y435" s="92"/>
      <c r="Z435" s="92"/>
      <c r="AA435" s="92"/>
      <c r="AB435" s="92"/>
      <c r="AC435" s="92"/>
      <c r="AD435" s="92"/>
      <c r="AE435" s="92"/>
      <c r="AF435" s="92"/>
      <c r="AG435" s="92"/>
      <c r="AH435" s="92"/>
      <c r="AI435" s="92"/>
      <c r="AJ435" s="92"/>
      <c r="AK435" s="92"/>
      <c r="AL435" s="92"/>
      <c r="AM435" s="92"/>
      <c r="AN435" s="92"/>
      <c r="AO435" s="92"/>
      <c r="AP435" s="92"/>
      <c r="AQ435" s="92"/>
      <c r="AR435" s="92"/>
      <c r="AS435" s="92"/>
      <c r="AT435" s="92"/>
      <c r="AU435" s="92"/>
      <c r="AV435" s="92"/>
      <c r="AW435" s="92"/>
      <c r="AX435" s="92"/>
      <c r="AY435" s="92"/>
      <c r="AZ435" s="92"/>
      <c r="BA435" s="92"/>
      <c r="BB435" s="92"/>
      <c r="BC435" s="92"/>
    </row>
    <row r="436" spans="7:55" x14ac:dyDescent="0.2">
      <c r="G436" s="92"/>
      <c r="H436" s="92"/>
      <c r="I436" s="92"/>
      <c r="J436" s="92"/>
      <c r="K436" s="92"/>
      <c r="L436" s="92"/>
      <c r="M436" s="92"/>
      <c r="N436" s="92"/>
      <c r="O436" s="92"/>
      <c r="P436" s="92"/>
      <c r="Q436" s="92"/>
      <c r="R436" s="92"/>
      <c r="S436" s="92"/>
      <c r="T436" s="92"/>
      <c r="U436" s="92"/>
      <c r="V436" s="92"/>
      <c r="W436" s="92"/>
      <c r="X436" s="92"/>
      <c r="Y436" s="92"/>
      <c r="Z436" s="92"/>
      <c r="AA436" s="92"/>
      <c r="AB436" s="92"/>
      <c r="AC436" s="92"/>
      <c r="AD436" s="92"/>
      <c r="AE436" s="92"/>
      <c r="AF436" s="92"/>
      <c r="AG436" s="92"/>
      <c r="AH436" s="92"/>
      <c r="AI436" s="92"/>
      <c r="AJ436" s="92"/>
      <c r="AK436" s="92"/>
      <c r="AL436" s="92"/>
      <c r="AM436" s="92"/>
      <c r="AN436" s="92"/>
      <c r="AO436" s="92"/>
      <c r="AP436" s="92"/>
      <c r="AQ436" s="92"/>
      <c r="AR436" s="92"/>
      <c r="AS436" s="92"/>
      <c r="AT436" s="92"/>
      <c r="AU436" s="92"/>
      <c r="AV436" s="92"/>
      <c r="AW436" s="92"/>
      <c r="AX436" s="92"/>
      <c r="AY436" s="92"/>
      <c r="AZ436" s="92"/>
      <c r="BA436" s="92"/>
      <c r="BB436" s="92"/>
      <c r="BC436" s="92"/>
    </row>
    <row r="437" spans="7:55" x14ac:dyDescent="0.2">
      <c r="G437" s="92"/>
      <c r="H437" s="92"/>
      <c r="I437" s="92"/>
      <c r="J437" s="92"/>
      <c r="K437" s="92"/>
      <c r="L437" s="92"/>
      <c r="M437" s="92"/>
      <c r="N437" s="92"/>
      <c r="O437" s="92"/>
      <c r="P437" s="92"/>
      <c r="Q437" s="92"/>
      <c r="R437" s="92"/>
      <c r="S437" s="92"/>
      <c r="T437" s="92"/>
      <c r="U437" s="92"/>
      <c r="V437" s="92"/>
      <c r="W437" s="92"/>
      <c r="X437" s="92"/>
      <c r="Y437" s="92"/>
      <c r="Z437" s="92"/>
      <c r="AA437" s="92"/>
      <c r="AB437" s="92"/>
      <c r="AC437" s="92"/>
      <c r="AD437" s="92"/>
      <c r="AE437" s="92"/>
      <c r="AF437" s="92"/>
      <c r="AG437" s="92"/>
      <c r="AH437" s="92"/>
      <c r="AI437" s="92"/>
      <c r="AJ437" s="92"/>
      <c r="AK437" s="92"/>
      <c r="AL437" s="92"/>
      <c r="AM437" s="92"/>
      <c r="AN437" s="92"/>
      <c r="AO437" s="92"/>
      <c r="AP437" s="92"/>
      <c r="AQ437" s="92"/>
      <c r="AR437" s="92"/>
      <c r="AS437" s="92"/>
      <c r="AT437" s="92"/>
      <c r="AU437" s="92"/>
      <c r="AV437" s="92"/>
      <c r="AW437" s="92"/>
      <c r="AX437" s="92"/>
      <c r="AY437" s="92"/>
      <c r="AZ437" s="92"/>
      <c r="BA437" s="92"/>
      <c r="BB437" s="92"/>
      <c r="BC437" s="92"/>
    </row>
    <row r="438" spans="7:55" x14ac:dyDescent="0.2">
      <c r="G438" s="92"/>
      <c r="H438" s="92"/>
      <c r="I438" s="92"/>
      <c r="J438" s="92"/>
      <c r="K438" s="92"/>
      <c r="L438" s="92"/>
      <c r="M438" s="92"/>
      <c r="N438" s="92"/>
      <c r="O438" s="92"/>
      <c r="P438" s="92"/>
      <c r="Q438" s="92"/>
      <c r="R438" s="92"/>
      <c r="S438" s="92"/>
      <c r="T438" s="92"/>
      <c r="U438" s="92"/>
      <c r="V438" s="92"/>
      <c r="W438" s="92"/>
      <c r="X438" s="92"/>
      <c r="Y438" s="92"/>
      <c r="Z438" s="92"/>
      <c r="AA438" s="92"/>
      <c r="AB438" s="92"/>
      <c r="AC438" s="92"/>
      <c r="AD438" s="92"/>
      <c r="AE438" s="92"/>
      <c r="AF438" s="92"/>
      <c r="AG438" s="92"/>
      <c r="AH438" s="92"/>
      <c r="AI438" s="92"/>
      <c r="AJ438" s="92"/>
      <c r="AK438" s="92"/>
      <c r="AL438" s="92"/>
      <c r="AM438" s="92"/>
      <c r="AN438" s="92"/>
      <c r="AO438" s="92"/>
      <c r="AP438" s="92"/>
      <c r="AQ438" s="92"/>
      <c r="AR438" s="92"/>
      <c r="AS438" s="92"/>
      <c r="AT438" s="92"/>
      <c r="AU438" s="92"/>
      <c r="AV438" s="92"/>
      <c r="AW438" s="92"/>
      <c r="AX438" s="92"/>
      <c r="AY438" s="92"/>
      <c r="AZ438" s="92"/>
      <c r="BA438" s="92"/>
      <c r="BB438" s="92"/>
      <c r="BC438" s="92"/>
    </row>
    <row r="439" spans="7:55" x14ac:dyDescent="0.2">
      <c r="G439" s="92"/>
      <c r="H439" s="92"/>
      <c r="I439" s="92"/>
      <c r="J439" s="92"/>
      <c r="K439" s="92"/>
      <c r="L439" s="92"/>
      <c r="M439" s="92"/>
      <c r="N439" s="92"/>
      <c r="O439" s="92"/>
      <c r="P439" s="92"/>
      <c r="Q439" s="92"/>
      <c r="R439" s="92"/>
      <c r="S439" s="92"/>
      <c r="T439" s="92"/>
      <c r="U439" s="92"/>
      <c r="V439" s="92"/>
      <c r="W439" s="92"/>
      <c r="X439" s="92"/>
      <c r="Y439" s="92"/>
      <c r="Z439" s="92"/>
      <c r="AA439" s="92"/>
      <c r="AB439" s="92"/>
      <c r="AC439" s="92"/>
      <c r="AD439" s="92"/>
      <c r="AE439" s="92"/>
      <c r="AF439" s="92"/>
      <c r="AG439" s="92"/>
      <c r="AH439" s="92"/>
      <c r="AI439" s="92"/>
      <c r="AJ439" s="92"/>
      <c r="AK439" s="92"/>
      <c r="AL439" s="92"/>
      <c r="AM439" s="92"/>
      <c r="AN439" s="92"/>
      <c r="AO439" s="92"/>
      <c r="AP439" s="92"/>
      <c r="AQ439" s="92"/>
      <c r="AR439" s="92"/>
      <c r="AS439" s="92"/>
      <c r="AT439" s="92"/>
      <c r="AU439" s="92"/>
      <c r="AV439" s="92"/>
      <c r="AW439" s="92"/>
      <c r="AX439" s="92"/>
      <c r="AY439" s="92"/>
      <c r="AZ439" s="92"/>
      <c r="BA439" s="92"/>
      <c r="BB439" s="92"/>
      <c r="BC439" s="92"/>
    </row>
    <row r="440" spans="7:55" x14ac:dyDescent="0.2">
      <c r="G440" s="92"/>
      <c r="H440" s="92"/>
      <c r="I440" s="92"/>
      <c r="J440" s="92"/>
      <c r="K440" s="92"/>
      <c r="L440" s="92"/>
      <c r="M440" s="92"/>
      <c r="N440" s="92"/>
      <c r="O440" s="92"/>
      <c r="P440" s="92"/>
      <c r="Q440" s="92"/>
      <c r="R440" s="92"/>
      <c r="S440" s="92"/>
      <c r="T440" s="92"/>
      <c r="U440" s="92"/>
      <c r="V440" s="92"/>
      <c r="W440" s="92"/>
      <c r="X440" s="92"/>
      <c r="Y440" s="92"/>
      <c r="Z440" s="92"/>
      <c r="AA440" s="92"/>
      <c r="AB440" s="92"/>
      <c r="AC440" s="92"/>
      <c r="AD440" s="92"/>
      <c r="AE440" s="92"/>
      <c r="AF440" s="92"/>
      <c r="AG440" s="92"/>
      <c r="AH440" s="92"/>
      <c r="AI440" s="92"/>
      <c r="AJ440" s="92"/>
      <c r="AK440" s="92"/>
      <c r="AL440" s="92"/>
      <c r="AM440" s="92"/>
      <c r="AN440" s="92"/>
      <c r="AO440" s="92"/>
      <c r="AP440" s="92"/>
      <c r="AQ440" s="92"/>
      <c r="AR440" s="92"/>
      <c r="AS440" s="92"/>
      <c r="AT440" s="92"/>
      <c r="AU440" s="92"/>
      <c r="AV440" s="92"/>
      <c r="AW440" s="92"/>
      <c r="AX440" s="92"/>
      <c r="AY440" s="92"/>
      <c r="AZ440" s="92"/>
      <c r="BA440" s="92"/>
      <c r="BB440" s="92"/>
      <c r="BC440" s="92"/>
    </row>
    <row r="441" spans="7:55" x14ac:dyDescent="0.2">
      <c r="G441" s="92"/>
      <c r="H441" s="92"/>
      <c r="I441" s="92"/>
      <c r="J441" s="92"/>
      <c r="K441" s="92"/>
      <c r="L441" s="92"/>
      <c r="M441" s="92"/>
      <c r="N441" s="92"/>
      <c r="O441" s="92"/>
      <c r="P441" s="92"/>
      <c r="Q441" s="92"/>
      <c r="R441" s="92"/>
      <c r="S441" s="92"/>
      <c r="T441" s="92"/>
      <c r="U441" s="92"/>
      <c r="V441" s="92"/>
      <c r="W441" s="92"/>
      <c r="X441" s="92"/>
      <c r="Y441" s="92"/>
      <c r="Z441" s="92"/>
      <c r="AA441" s="92"/>
      <c r="AB441" s="92"/>
      <c r="AC441" s="92"/>
      <c r="AD441" s="92"/>
      <c r="AE441" s="92"/>
      <c r="AF441" s="92"/>
      <c r="AG441" s="92"/>
      <c r="AH441" s="92"/>
      <c r="AI441" s="92"/>
      <c r="AJ441" s="92"/>
      <c r="AK441" s="92"/>
      <c r="AL441" s="92"/>
      <c r="AM441" s="92"/>
      <c r="AN441" s="92"/>
      <c r="AO441" s="92"/>
      <c r="AP441" s="92"/>
      <c r="AQ441" s="92"/>
      <c r="AR441" s="92"/>
      <c r="AS441" s="92"/>
      <c r="AT441" s="92"/>
      <c r="AU441" s="92"/>
      <c r="AV441" s="92"/>
      <c r="AW441" s="92"/>
      <c r="AX441" s="92"/>
      <c r="AY441" s="92"/>
      <c r="AZ441" s="92"/>
      <c r="BA441" s="92"/>
      <c r="BB441" s="92"/>
      <c r="BC441" s="92"/>
    </row>
    <row r="442" spans="7:55" x14ac:dyDescent="0.2">
      <c r="G442" s="92"/>
      <c r="H442" s="92"/>
      <c r="I442" s="92"/>
      <c r="J442" s="92"/>
      <c r="K442" s="92"/>
      <c r="L442" s="92"/>
      <c r="M442" s="92"/>
      <c r="N442" s="92"/>
      <c r="O442" s="92"/>
      <c r="P442" s="92"/>
      <c r="Q442" s="92"/>
      <c r="R442" s="92"/>
      <c r="S442" s="92"/>
      <c r="T442" s="92"/>
      <c r="U442" s="92"/>
      <c r="V442" s="92"/>
      <c r="W442" s="92"/>
      <c r="X442" s="92"/>
      <c r="Y442" s="92"/>
      <c r="Z442" s="92"/>
      <c r="AA442" s="92"/>
      <c r="AB442" s="92"/>
      <c r="AC442" s="92"/>
      <c r="AD442" s="92"/>
      <c r="AE442" s="92"/>
      <c r="AF442" s="92"/>
      <c r="AG442" s="92"/>
      <c r="AH442" s="92"/>
      <c r="AI442" s="92"/>
      <c r="AJ442" s="92"/>
      <c r="AK442" s="92"/>
      <c r="AL442" s="92"/>
      <c r="AM442" s="92"/>
      <c r="AN442" s="92"/>
      <c r="AO442" s="92"/>
      <c r="AP442" s="92"/>
      <c r="AQ442" s="92"/>
      <c r="AR442" s="92"/>
      <c r="AS442" s="92"/>
      <c r="AT442" s="92"/>
      <c r="AU442" s="92"/>
      <c r="AV442" s="92"/>
      <c r="AW442" s="92"/>
      <c r="AX442" s="92"/>
      <c r="AY442" s="92"/>
      <c r="AZ442" s="92"/>
      <c r="BA442" s="92"/>
      <c r="BB442" s="92"/>
      <c r="BC442" s="92"/>
    </row>
    <row r="443" spans="7:55" x14ac:dyDescent="0.2">
      <c r="G443" s="92"/>
      <c r="H443" s="92"/>
      <c r="I443" s="92"/>
      <c r="J443" s="92"/>
      <c r="K443" s="92"/>
      <c r="L443" s="92"/>
      <c r="M443" s="92"/>
      <c r="N443" s="92"/>
      <c r="O443" s="92"/>
      <c r="P443" s="92"/>
      <c r="Q443" s="92"/>
      <c r="R443" s="92"/>
      <c r="S443" s="92"/>
      <c r="T443" s="92"/>
      <c r="U443" s="92"/>
      <c r="V443" s="92"/>
      <c r="W443" s="92"/>
      <c r="X443" s="92"/>
      <c r="Y443" s="92"/>
      <c r="Z443" s="92"/>
      <c r="AA443" s="92"/>
      <c r="AB443" s="92"/>
      <c r="AC443" s="92"/>
      <c r="AD443" s="92"/>
      <c r="AE443" s="92"/>
      <c r="AF443" s="92"/>
      <c r="AG443" s="92"/>
      <c r="AH443" s="92"/>
      <c r="AI443" s="92"/>
      <c r="AJ443" s="92"/>
      <c r="AK443" s="92"/>
      <c r="AL443" s="92"/>
      <c r="AM443" s="92"/>
      <c r="AN443" s="92"/>
      <c r="AO443" s="92"/>
      <c r="AP443" s="92"/>
      <c r="AQ443" s="92"/>
      <c r="AR443" s="92"/>
      <c r="AS443" s="92"/>
      <c r="AT443" s="92"/>
      <c r="AU443" s="92"/>
      <c r="AV443" s="92"/>
      <c r="AW443" s="92"/>
      <c r="AX443" s="92"/>
      <c r="AY443" s="92"/>
      <c r="AZ443" s="92"/>
      <c r="BA443" s="92"/>
      <c r="BB443" s="92"/>
      <c r="BC443" s="92"/>
    </row>
    <row r="444" spans="7:55" x14ac:dyDescent="0.2">
      <c r="G444" s="92"/>
      <c r="H444" s="92"/>
      <c r="I444" s="92"/>
      <c r="J444" s="92"/>
      <c r="K444" s="92"/>
      <c r="L444" s="92"/>
      <c r="M444" s="92"/>
      <c r="N444" s="92"/>
      <c r="O444" s="92"/>
      <c r="P444" s="92"/>
      <c r="Q444" s="92"/>
      <c r="R444" s="92"/>
      <c r="S444" s="92"/>
      <c r="T444" s="92"/>
      <c r="U444" s="92"/>
      <c r="V444" s="92"/>
      <c r="W444" s="92"/>
      <c r="X444" s="92"/>
      <c r="Y444" s="92"/>
      <c r="Z444" s="92"/>
      <c r="AA444" s="92"/>
      <c r="AB444" s="92"/>
      <c r="AC444" s="92"/>
      <c r="AD444" s="92"/>
      <c r="AE444" s="92"/>
      <c r="AF444" s="92"/>
      <c r="AG444" s="92"/>
      <c r="AH444" s="92"/>
      <c r="AI444" s="92"/>
      <c r="AJ444" s="92"/>
      <c r="AK444" s="92"/>
      <c r="AL444" s="92"/>
      <c r="AM444" s="92"/>
      <c r="AN444" s="92"/>
      <c r="AO444" s="92"/>
      <c r="AP444" s="92"/>
      <c r="AQ444" s="92"/>
      <c r="AR444" s="92"/>
      <c r="AS444" s="92"/>
      <c r="AT444" s="92"/>
      <c r="AU444" s="92"/>
      <c r="AV444" s="92"/>
      <c r="AW444" s="92"/>
      <c r="AX444" s="92"/>
      <c r="AY444" s="92"/>
      <c r="AZ444" s="92"/>
      <c r="BA444" s="92"/>
      <c r="BB444" s="92"/>
      <c r="BC444" s="92"/>
    </row>
    <row r="445" spans="7:55" x14ac:dyDescent="0.2">
      <c r="G445" s="92"/>
      <c r="H445" s="92"/>
      <c r="I445" s="92"/>
      <c r="J445" s="92"/>
      <c r="K445" s="92"/>
      <c r="L445" s="92"/>
      <c r="M445" s="92"/>
      <c r="N445" s="92"/>
      <c r="O445" s="92"/>
      <c r="P445" s="92"/>
      <c r="Q445" s="92"/>
      <c r="R445" s="92"/>
      <c r="S445" s="92"/>
      <c r="T445" s="92"/>
      <c r="U445" s="92"/>
      <c r="V445" s="92"/>
      <c r="W445" s="92"/>
      <c r="X445" s="92"/>
      <c r="Y445" s="92"/>
      <c r="Z445" s="92"/>
      <c r="AA445" s="92"/>
      <c r="AB445" s="92"/>
      <c r="AC445" s="92"/>
      <c r="AD445" s="92"/>
      <c r="AE445" s="92"/>
      <c r="AF445" s="92"/>
      <c r="AG445" s="92"/>
      <c r="AH445" s="92"/>
      <c r="AI445" s="92"/>
      <c r="AJ445" s="92"/>
      <c r="AK445" s="92"/>
      <c r="AL445" s="92"/>
      <c r="AM445" s="92"/>
      <c r="AN445" s="92"/>
      <c r="AO445" s="92"/>
      <c r="AP445" s="92"/>
      <c r="AQ445" s="92"/>
      <c r="AR445" s="92"/>
      <c r="AS445" s="92"/>
      <c r="AT445" s="92"/>
      <c r="AU445" s="92"/>
      <c r="AV445" s="92"/>
      <c r="AW445" s="92"/>
      <c r="AX445" s="92"/>
      <c r="AY445" s="92"/>
      <c r="AZ445" s="92"/>
      <c r="BA445" s="92"/>
      <c r="BB445" s="92"/>
      <c r="BC445" s="92"/>
    </row>
    <row r="446" spans="7:55" x14ac:dyDescent="0.2">
      <c r="G446" s="92"/>
      <c r="H446" s="92"/>
      <c r="I446" s="92"/>
      <c r="J446" s="92"/>
      <c r="K446" s="92"/>
      <c r="L446" s="92"/>
      <c r="M446" s="92"/>
      <c r="N446" s="92"/>
      <c r="O446" s="92"/>
      <c r="P446" s="92"/>
      <c r="Q446" s="92"/>
      <c r="R446" s="92"/>
      <c r="S446" s="92"/>
      <c r="T446" s="92"/>
      <c r="U446" s="92"/>
      <c r="V446" s="92"/>
      <c r="W446" s="92"/>
      <c r="X446" s="92"/>
      <c r="Y446" s="92"/>
      <c r="Z446" s="92"/>
      <c r="AA446" s="92"/>
      <c r="AB446" s="92"/>
      <c r="AC446" s="92"/>
      <c r="AD446" s="92"/>
      <c r="AE446" s="92"/>
      <c r="AF446" s="92"/>
      <c r="AG446" s="92"/>
      <c r="AH446" s="92"/>
      <c r="AI446" s="92"/>
      <c r="AJ446" s="92"/>
      <c r="AK446" s="92"/>
      <c r="AL446" s="92"/>
      <c r="AM446" s="92"/>
      <c r="AN446" s="92"/>
      <c r="AO446" s="92"/>
      <c r="AP446" s="92"/>
      <c r="AQ446" s="92"/>
      <c r="AR446" s="92"/>
      <c r="AS446" s="92"/>
      <c r="AT446" s="92"/>
      <c r="AU446" s="92"/>
      <c r="AV446" s="92"/>
      <c r="AW446" s="92"/>
      <c r="AX446" s="92"/>
      <c r="AY446" s="92"/>
      <c r="AZ446" s="92"/>
      <c r="BA446" s="92"/>
      <c r="BB446" s="92"/>
      <c r="BC446" s="92"/>
    </row>
    <row r="447" spans="7:55" x14ac:dyDescent="0.2">
      <c r="G447" s="92"/>
      <c r="H447" s="92"/>
      <c r="I447" s="92"/>
      <c r="J447" s="92"/>
      <c r="K447" s="92"/>
      <c r="L447" s="92"/>
      <c r="M447" s="92"/>
      <c r="N447" s="92"/>
      <c r="O447" s="92"/>
      <c r="P447" s="92"/>
      <c r="Q447" s="92"/>
      <c r="R447" s="92"/>
      <c r="S447" s="92"/>
      <c r="T447" s="92"/>
      <c r="U447" s="92"/>
      <c r="V447" s="92"/>
      <c r="W447" s="92"/>
      <c r="X447" s="92"/>
      <c r="Y447" s="92"/>
      <c r="Z447" s="92"/>
      <c r="AA447" s="92"/>
      <c r="AB447" s="92"/>
      <c r="AC447" s="92"/>
      <c r="AD447" s="92"/>
      <c r="AE447" s="92"/>
      <c r="AF447" s="92"/>
      <c r="AG447" s="92"/>
      <c r="AH447" s="92"/>
      <c r="AI447" s="92"/>
      <c r="AJ447" s="92"/>
      <c r="AK447" s="92"/>
      <c r="AL447" s="92"/>
      <c r="AM447" s="92"/>
      <c r="AN447" s="92"/>
      <c r="AO447" s="92"/>
      <c r="AP447" s="92"/>
      <c r="AQ447" s="92"/>
      <c r="AR447" s="92"/>
      <c r="AS447" s="92"/>
      <c r="AT447" s="92"/>
      <c r="AU447" s="92"/>
      <c r="AV447" s="92"/>
      <c r="AW447" s="92"/>
      <c r="AX447" s="92"/>
      <c r="AY447" s="92"/>
      <c r="AZ447" s="92"/>
      <c r="BA447" s="92"/>
      <c r="BB447" s="92"/>
      <c r="BC447" s="92"/>
    </row>
    <row r="448" spans="7:55" x14ac:dyDescent="0.2">
      <c r="G448" s="92"/>
      <c r="H448" s="92"/>
      <c r="I448" s="92"/>
      <c r="J448" s="92"/>
      <c r="K448" s="92"/>
      <c r="L448" s="92"/>
      <c r="M448" s="92"/>
      <c r="N448" s="92"/>
      <c r="O448" s="92"/>
      <c r="P448" s="92"/>
      <c r="Q448" s="92"/>
      <c r="R448" s="92"/>
      <c r="S448" s="92"/>
      <c r="T448" s="92"/>
      <c r="U448" s="92"/>
      <c r="V448" s="92"/>
      <c r="W448" s="92"/>
      <c r="X448" s="92"/>
      <c r="Y448" s="92"/>
      <c r="Z448" s="92"/>
      <c r="AA448" s="92"/>
      <c r="AB448" s="92"/>
      <c r="AC448" s="92"/>
      <c r="AD448" s="92"/>
      <c r="AE448" s="92"/>
      <c r="AF448" s="92"/>
      <c r="AG448" s="92"/>
      <c r="AH448" s="92"/>
      <c r="AI448" s="92"/>
      <c r="AJ448" s="92"/>
      <c r="AK448" s="92"/>
      <c r="AL448" s="92"/>
      <c r="AM448" s="92"/>
      <c r="AN448" s="92"/>
      <c r="AO448" s="92"/>
      <c r="AP448" s="92"/>
      <c r="AQ448" s="92"/>
      <c r="AR448" s="92"/>
      <c r="AS448" s="92"/>
      <c r="AT448" s="92"/>
      <c r="AU448" s="92"/>
      <c r="AV448" s="92"/>
      <c r="AW448" s="92"/>
      <c r="AX448" s="92"/>
      <c r="AY448" s="92"/>
      <c r="AZ448" s="92"/>
      <c r="BA448" s="92"/>
      <c r="BB448" s="92"/>
      <c r="BC448" s="92"/>
    </row>
    <row r="449" spans="7:55" x14ac:dyDescent="0.2">
      <c r="G449" s="92"/>
      <c r="H449" s="92"/>
      <c r="I449" s="92"/>
      <c r="J449" s="92"/>
      <c r="K449" s="92"/>
      <c r="L449" s="92"/>
      <c r="M449" s="92"/>
      <c r="N449" s="92"/>
      <c r="O449" s="92"/>
      <c r="P449" s="92"/>
      <c r="Q449" s="92"/>
      <c r="R449" s="92"/>
      <c r="S449" s="92"/>
      <c r="T449" s="92"/>
      <c r="U449" s="92"/>
      <c r="V449" s="92"/>
      <c r="W449" s="92"/>
      <c r="X449" s="92"/>
      <c r="Y449" s="92"/>
      <c r="Z449" s="92"/>
      <c r="AA449" s="92"/>
      <c r="AB449" s="92"/>
      <c r="AC449" s="92"/>
      <c r="AD449" s="92"/>
      <c r="AE449" s="92"/>
      <c r="AF449" s="92"/>
      <c r="AG449" s="92"/>
      <c r="AH449" s="92"/>
      <c r="AI449" s="92"/>
      <c r="AJ449" s="92"/>
      <c r="AK449" s="92"/>
      <c r="AL449" s="92"/>
      <c r="AM449" s="92"/>
      <c r="AN449" s="92"/>
      <c r="AO449" s="92"/>
      <c r="AP449" s="92"/>
      <c r="AQ449" s="92"/>
      <c r="AR449" s="92"/>
      <c r="AS449" s="92"/>
      <c r="AT449" s="92"/>
      <c r="AU449" s="92"/>
      <c r="AV449" s="92"/>
      <c r="AW449" s="92"/>
      <c r="AX449" s="92"/>
      <c r="AY449" s="92"/>
      <c r="AZ449" s="92"/>
      <c r="BA449" s="92"/>
      <c r="BB449" s="92"/>
      <c r="BC449" s="92"/>
    </row>
    <row r="450" spans="7:55" x14ac:dyDescent="0.2">
      <c r="G450" s="92"/>
      <c r="H450" s="92"/>
      <c r="I450" s="92"/>
      <c r="J450" s="92"/>
      <c r="K450" s="92"/>
      <c r="L450" s="92"/>
      <c r="M450" s="92"/>
      <c r="N450" s="92"/>
      <c r="O450" s="92"/>
      <c r="P450" s="92"/>
      <c r="Q450" s="92"/>
      <c r="R450" s="92"/>
      <c r="S450" s="92"/>
      <c r="T450" s="92"/>
      <c r="U450" s="92"/>
      <c r="V450" s="92"/>
      <c r="W450" s="92"/>
      <c r="X450" s="92"/>
      <c r="Y450" s="92"/>
      <c r="Z450" s="92"/>
      <c r="AA450" s="92"/>
      <c r="AB450" s="92"/>
      <c r="AC450" s="92"/>
      <c r="AD450" s="92"/>
      <c r="AE450" s="92"/>
      <c r="AF450" s="92"/>
      <c r="AG450" s="92"/>
      <c r="AH450" s="92"/>
      <c r="AI450" s="92"/>
      <c r="AJ450" s="92"/>
      <c r="AK450" s="92"/>
      <c r="AL450" s="92"/>
      <c r="AM450" s="92"/>
      <c r="AN450" s="92"/>
      <c r="AO450" s="92"/>
      <c r="AP450" s="92"/>
      <c r="AQ450" s="92"/>
      <c r="AR450" s="92"/>
      <c r="AS450" s="92"/>
      <c r="AT450" s="92"/>
      <c r="AU450" s="92"/>
      <c r="AV450" s="92"/>
      <c r="AW450" s="92"/>
      <c r="AX450" s="92"/>
      <c r="AY450" s="92"/>
      <c r="AZ450" s="92"/>
      <c r="BA450" s="92"/>
      <c r="BB450" s="92"/>
      <c r="BC450" s="92"/>
    </row>
    <row r="451" spans="7:55" x14ac:dyDescent="0.2">
      <c r="G451" s="92"/>
      <c r="H451" s="92"/>
      <c r="I451" s="92"/>
      <c r="J451" s="92"/>
      <c r="K451" s="92"/>
      <c r="L451" s="92"/>
      <c r="M451" s="92"/>
      <c r="N451" s="92"/>
      <c r="O451" s="92"/>
      <c r="P451" s="92"/>
      <c r="Q451" s="92"/>
      <c r="R451" s="92"/>
      <c r="S451" s="92"/>
      <c r="T451" s="92"/>
      <c r="U451" s="92"/>
      <c r="V451" s="92"/>
      <c r="W451" s="92"/>
      <c r="X451" s="92"/>
      <c r="Y451" s="92"/>
      <c r="Z451" s="92"/>
      <c r="AA451" s="92"/>
      <c r="AB451" s="92"/>
      <c r="AC451" s="92"/>
      <c r="AD451" s="92"/>
      <c r="AE451" s="92"/>
      <c r="AF451" s="92"/>
      <c r="AG451" s="92"/>
      <c r="AH451" s="92"/>
      <c r="AI451" s="92"/>
      <c r="AJ451" s="92"/>
      <c r="AK451" s="92"/>
      <c r="AL451" s="92"/>
      <c r="AM451" s="92"/>
      <c r="AN451" s="92"/>
      <c r="AO451" s="92"/>
      <c r="AP451" s="92"/>
      <c r="AQ451" s="92"/>
      <c r="AR451" s="92"/>
      <c r="AS451" s="92"/>
      <c r="AT451" s="92"/>
      <c r="AU451" s="92"/>
      <c r="AV451" s="92"/>
      <c r="AW451" s="92"/>
      <c r="AX451" s="92"/>
      <c r="AY451" s="92"/>
      <c r="AZ451" s="92"/>
      <c r="BA451" s="92"/>
      <c r="BB451" s="92"/>
      <c r="BC451" s="92"/>
    </row>
    <row r="452" spans="7:55" x14ac:dyDescent="0.2">
      <c r="G452" s="92"/>
      <c r="H452" s="92"/>
      <c r="I452" s="92"/>
      <c r="J452" s="92"/>
      <c r="K452" s="92"/>
      <c r="L452" s="92"/>
      <c r="M452" s="92"/>
      <c r="N452" s="92"/>
      <c r="O452" s="92"/>
      <c r="P452" s="92"/>
      <c r="Q452" s="92"/>
      <c r="R452" s="92"/>
      <c r="S452" s="92"/>
      <c r="T452" s="92"/>
      <c r="U452" s="92"/>
      <c r="V452" s="92"/>
      <c r="W452" s="92"/>
      <c r="X452" s="92"/>
      <c r="Y452" s="92"/>
      <c r="Z452" s="92"/>
      <c r="AA452" s="92"/>
      <c r="AB452" s="92"/>
      <c r="AC452" s="92"/>
      <c r="AD452" s="92"/>
      <c r="AE452" s="92"/>
      <c r="AF452" s="92"/>
      <c r="AG452" s="92"/>
      <c r="AH452" s="92"/>
      <c r="AI452" s="92"/>
      <c r="AJ452" s="92"/>
      <c r="AK452" s="92"/>
      <c r="AL452" s="92"/>
      <c r="AM452" s="92"/>
      <c r="AN452" s="92"/>
      <c r="AO452" s="92"/>
      <c r="AP452" s="92"/>
      <c r="AQ452" s="92"/>
      <c r="AR452" s="92"/>
      <c r="AS452" s="92"/>
      <c r="AT452" s="92"/>
      <c r="AU452" s="92"/>
      <c r="AV452" s="92"/>
      <c r="AW452" s="92"/>
      <c r="AX452" s="92"/>
      <c r="AY452" s="92"/>
      <c r="AZ452" s="92"/>
      <c r="BA452" s="92"/>
      <c r="BB452" s="92"/>
      <c r="BC452" s="92"/>
    </row>
    <row r="453" spans="7:55" x14ac:dyDescent="0.2">
      <c r="G453" s="92"/>
      <c r="H453" s="92"/>
      <c r="I453" s="92"/>
      <c r="J453" s="92"/>
      <c r="K453" s="92"/>
      <c r="L453" s="92"/>
      <c r="M453" s="92"/>
      <c r="N453" s="92"/>
      <c r="O453" s="92"/>
      <c r="P453" s="92"/>
      <c r="Q453" s="92"/>
      <c r="R453" s="92"/>
      <c r="S453" s="92"/>
      <c r="T453" s="92"/>
      <c r="U453" s="92"/>
      <c r="V453" s="92"/>
      <c r="W453" s="92"/>
      <c r="X453" s="92"/>
      <c r="Y453" s="92"/>
      <c r="Z453" s="92"/>
      <c r="AA453" s="92"/>
      <c r="AB453" s="92"/>
      <c r="AC453" s="92"/>
      <c r="AD453" s="92"/>
      <c r="AE453" s="92"/>
      <c r="AF453" s="92"/>
      <c r="AG453" s="92"/>
      <c r="AH453" s="92"/>
      <c r="AI453" s="92"/>
      <c r="AJ453" s="92"/>
      <c r="AK453" s="92"/>
      <c r="AL453" s="92"/>
      <c r="AM453" s="92"/>
      <c r="AN453" s="92"/>
      <c r="AO453" s="92"/>
      <c r="AP453" s="92"/>
      <c r="AQ453" s="92"/>
      <c r="AR453" s="92"/>
      <c r="AS453" s="92"/>
      <c r="AT453" s="92"/>
      <c r="AU453" s="92"/>
      <c r="AV453" s="92"/>
      <c r="AW453" s="92"/>
      <c r="AX453" s="92"/>
      <c r="AY453" s="92"/>
      <c r="AZ453" s="92"/>
      <c r="BA453" s="92"/>
      <c r="BB453" s="92"/>
      <c r="BC453" s="92"/>
    </row>
    <row r="454" spans="7:55" x14ac:dyDescent="0.2">
      <c r="G454" s="92"/>
      <c r="H454" s="92"/>
      <c r="I454" s="92"/>
      <c r="J454" s="92"/>
      <c r="K454" s="92"/>
      <c r="L454" s="92"/>
      <c r="M454" s="92"/>
      <c r="N454" s="92"/>
      <c r="O454" s="92"/>
      <c r="P454" s="92"/>
      <c r="Q454" s="92"/>
      <c r="R454" s="92"/>
      <c r="S454" s="92"/>
      <c r="T454" s="92"/>
      <c r="U454" s="92"/>
      <c r="V454" s="92"/>
      <c r="W454" s="92"/>
      <c r="X454" s="92"/>
      <c r="Y454" s="92"/>
      <c r="Z454" s="92"/>
      <c r="AA454" s="92"/>
      <c r="AB454" s="92"/>
      <c r="AC454" s="92"/>
      <c r="AD454" s="92"/>
      <c r="AE454" s="92"/>
      <c r="AF454" s="92"/>
      <c r="AG454" s="92"/>
      <c r="AH454" s="92"/>
      <c r="AI454" s="92"/>
      <c r="AJ454" s="92"/>
      <c r="AK454" s="92"/>
      <c r="AL454" s="92"/>
      <c r="AM454" s="92"/>
      <c r="AN454" s="92"/>
      <c r="AO454" s="92"/>
      <c r="AP454" s="92"/>
      <c r="AQ454" s="92"/>
      <c r="AR454" s="92"/>
      <c r="AS454" s="92"/>
      <c r="AT454" s="92"/>
      <c r="AU454" s="92"/>
      <c r="AV454" s="92"/>
      <c r="AW454" s="92"/>
      <c r="AX454" s="92"/>
      <c r="AY454" s="92"/>
      <c r="AZ454" s="92"/>
      <c r="BA454" s="92"/>
      <c r="BB454" s="92"/>
      <c r="BC454" s="92"/>
    </row>
    <row r="455" spans="7:55" x14ac:dyDescent="0.2">
      <c r="G455" s="92"/>
      <c r="H455" s="92"/>
      <c r="I455" s="92"/>
      <c r="J455" s="92"/>
      <c r="K455" s="92"/>
      <c r="L455" s="92"/>
      <c r="M455" s="92"/>
      <c r="N455" s="92"/>
      <c r="O455" s="92"/>
      <c r="P455" s="92"/>
      <c r="Q455" s="92"/>
      <c r="R455" s="92"/>
      <c r="S455" s="92"/>
      <c r="T455" s="92"/>
      <c r="U455" s="92"/>
      <c r="V455" s="92"/>
      <c r="W455" s="92"/>
      <c r="X455" s="92"/>
      <c r="Y455" s="92"/>
      <c r="Z455" s="92"/>
      <c r="AA455" s="92"/>
      <c r="AB455" s="92"/>
      <c r="AC455" s="92"/>
      <c r="AD455" s="92"/>
      <c r="AE455" s="92"/>
      <c r="AF455" s="92"/>
      <c r="AG455" s="92"/>
      <c r="AH455" s="92"/>
      <c r="AI455" s="92"/>
      <c r="AJ455" s="92"/>
      <c r="AK455" s="92"/>
      <c r="AL455" s="92"/>
      <c r="AM455" s="92"/>
      <c r="AN455" s="92"/>
      <c r="AO455" s="92"/>
      <c r="AP455" s="92"/>
      <c r="AQ455" s="92"/>
      <c r="AR455" s="92"/>
      <c r="AS455" s="92"/>
      <c r="AT455" s="92"/>
      <c r="AU455" s="92"/>
      <c r="AV455" s="92"/>
      <c r="AW455" s="92"/>
      <c r="AX455" s="92"/>
      <c r="AY455" s="92"/>
      <c r="AZ455" s="92"/>
      <c r="BA455" s="92"/>
      <c r="BB455" s="92"/>
      <c r="BC455" s="92"/>
    </row>
    <row r="456" spans="7:55" x14ac:dyDescent="0.2">
      <c r="G456" s="92"/>
      <c r="H456" s="92"/>
      <c r="I456" s="92"/>
      <c r="J456" s="92"/>
      <c r="K456" s="92"/>
      <c r="L456" s="92"/>
      <c r="M456" s="92"/>
      <c r="N456" s="92"/>
      <c r="O456" s="92"/>
      <c r="P456" s="92"/>
      <c r="Q456" s="92"/>
      <c r="R456" s="92"/>
      <c r="S456" s="92"/>
      <c r="T456" s="92"/>
      <c r="U456" s="92"/>
      <c r="V456" s="92"/>
      <c r="W456" s="92"/>
      <c r="X456" s="92"/>
      <c r="Y456" s="92"/>
      <c r="Z456" s="92"/>
      <c r="AA456" s="92"/>
      <c r="AB456" s="92"/>
      <c r="AC456" s="92"/>
      <c r="AD456" s="92"/>
      <c r="AE456" s="92"/>
      <c r="AF456" s="92"/>
      <c r="AG456" s="92"/>
      <c r="AH456" s="92"/>
      <c r="AI456" s="92"/>
      <c r="AJ456" s="92"/>
      <c r="AK456" s="92"/>
      <c r="AL456" s="92"/>
      <c r="AM456" s="92"/>
      <c r="AN456" s="92"/>
      <c r="AO456" s="92"/>
      <c r="AP456" s="92"/>
      <c r="AQ456" s="92"/>
      <c r="AR456" s="92"/>
      <c r="AS456" s="92"/>
      <c r="AT456" s="92"/>
      <c r="AU456" s="92"/>
      <c r="AV456" s="92"/>
      <c r="AW456" s="92"/>
      <c r="AX456" s="92"/>
      <c r="AY456" s="92"/>
      <c r="AZ456" s="92"/>
      <c r="BA456" s="92"/>
      <c r="BB456" s="92"/>
      <c r="BC456" s="92"/>
    </row>
    <row r="457" spans="7:55" x14ac:dyDescent="0.2">
      <c r="G457" s="92"/>
      <c r="H457" s="92"/>
      <c r="I457" s="92"/>
      <c r="J457" s="92"/>
      <c r="K457" s="92"/>
      <c r="L457" s="92"/>
      <c r="M457" s="92"/>
      <c r="N457" s="92"/>
      <c r="O457" s="92"/>
      <c r="P457" s="92"/>
      <c r="Q457" s="92"/>
      <c r="R457" s="92"/>
      <c r="S457" s="92"/>
      <c r="T457" s="92"/>
      <c r="U457" s="92"/>
      <c r="V457" s="92"/>
      <c r="W457" s="92"/>
      <c r="X457" s="92"/>
      <c r="Y457" s="92"/>
      <c r="Z457" s="92"/>
      <c r="AA457" s="92"/>
      <c r="AB457" s="92"/>
      <c r="AC457" s="92"/>
      <c r="AD457" s="92"/>
      <c r="AE457" s="92"/>
      <c r="AF457" s="92"/>
      <c r="AG457" s="92"/>
      <c r="AH457" s="92"/>
      <c r="AI457" s="92"/>
      <c r="AJ457" s="92"/>
      <c r="AK457" s="92"/>
      <c r="AL457" s="92"/>
      <c r="AM457" s="92"/>
      <c r="AN457" s="92"/>
      <c r="AO457" s="92"/>
      <c r="AP457" s="92"/>
      <c r="AQ457" s="92"/>
      <c r="AR457" s="92"/>
      <c r="AS457" s="92"/>
      <c r="AT457" s="92"/>
      <c r="AU457" s="92"/>
      <c r="AV457" s="92"/>
      <c r="AW457" s="92"/>
      <c r="AX457" s="92"/>
      <c r="AY457" s="92"/>
      <c r="AZ457" s="92"/>
      <c r="BA457" s="92"/>
      <c r="BB457" s="92"/>
      <c r="BC457" s="92"/>
    </row>
    <row r="458" spans="7:55" x14ac:dyDescent="0.2">
      <c r="G458" s="92"/>
      <c r="H458" s="92"/>
      <c r="I458" s="92"/>
      <c r="J458" s="92"/>
      <c r="K458" s="92"/>
      <c r="L458" s="92"/>
      <c r="M458" s="92"/>
      <c r="N458" s="92"/>
      <c r="O458" s="92"/>
      <c r="P458" s="92"/>
      <c r="Q458" s="92"/>
      <c r="R458" s="92"/>
      <c r="S458" s="92"/>
      <c r="T458" s="92"/>
      <c r="U458" s="92"/>
      <c r="V458" s="92"/>
      <c r="W458" s="92"/>
      <c r="X458" s="92"/>
      <c r="Y458" s="92"/>
      <c r="Z458" s="92"/>
      <c r="AA458" s="92"/>
      <c r="AB458" s="92"/>
      <c r="AC458" s="92"/>
      <c r="AD458" s="92"/>
      <c r="AE458" s="92"/>
      <c r="AF458" s="92"/>
      <c r="AG458" s="92"/>
      <c r="AH458" s="92"/>
      <c r="AI458" s="92"/>
      <c r="AJ458" s="92"/>
      <c r="AK458" s="92"/>
      <c r="AL458" s="92"/>
      <c r="AM458" s="92"/>
      <c r="AN458" s="92"/>
      <c r="AO458" s="92"/>
      <c r="AP458" s="92"/>
      <c r="AQ458" s="92"/>
      <c r="AR458" s="92"/>
      <c r="AS458" s="92"/>
      <c r="AT458" s="92"/>
      <c r="AU458" s="92"/>
      <c r="AV458" s="92"/>
      <c r="AW458" s="92"/>
      <c r="AX458" s="92"/>
      <c r="AY458" s="92"/>
      <c r="AZ458" s="92"/>
      <c r="BA458" s="92"/>
      <c r="BB458" s="92"/>
      <c r="BC458" s="92"/>
    </row>
    <row r="459" spans="7:55" x14ac:dyDescent="0.2">
      <c r="G459" s="92"/>
      <c r="H459" s="92"/>
      <c r="I459" s="92"/>
      <c r="J459" s="92"/>
      <c r="K459" s="92"/>
      <c r="L459" s="92"/>
      <c r="M459" s="92"/>
      <c r="N459" s="92"/>
      <c r="O459" s="92"/>
      <c r="P459" s="92"/>
      <c r="Q459" s="92"/>
      <c r="R459" s="92"/>
      <c r="S459" s="92"/>
      <c r="T459" s="92"/>
      <c r="U459" s="92"/>
      <c r="V459" s="92"/>
      <c r="W459" s="92"/>
      <c r="X459" s="92"/>
      <c r="Y459" s="92"/>
      <c r="Z459" s="92"/>
      <c r="AA459" s="92"/>
      <c r="AB459" s="92"/>
      <c r="AC459" s="92"/>
      <c r="AD459" s="92"/>
      <c r="AE459" s="92"/>
      <c r="AF459" s="92"/>
      <c r="AG459" s="92"/>
      <c r="AH459" s="92"/>
      <c r="AI459" s="92"/>
      <c r="AJ459" s="92"/>
      <c r="AK459" s="92"/>
      <c r="AL459" s="92"/>
      <c r="AM459" s="92"/>
      <c r="AN459" s="92"/>
      <c r="AO459" s="92"/>
      <c r="AP459" s="92"/>
      <c r="AQ459" s="92"/>
      <c r="AR459" s="92"/>
      <c r="AS459" s="92"/>
      <c r="AT459" s="92"/>
      <c r="AU459" s="92"/>
      <c r="AV459" s="92"/>
      <c r="AW459" s="92"/>
      <c r="AX459" s="92"/>
      <c r="AY459" s="92"/>
      <c r="AZ459" s="92"/>
      <c r="BA459" s="92"/>
      <c r="BB459" s="92"/>
      <c r="BC459" s="92"/>
    </row>
    <row r="460" spans="7:55" x14ac:dyDescent="0.2">
      <c r="G460" s="92"/>
      <c r="H460" s="92"/>
      <c r="I460" s="92"/>
      <c r="J460" s="92"/>
      <c r="K460" s="92"/>
      <c r="L460" s="92"/>
      <c r="M460" s="92"/>
      <c r="N460" s="92"/>
      <c r="O460" s="92"/>
      <c r="P460" s="92"/>
      <c r="Q460" s="92"/>
      <c r="R460" s="92"/>
      <c r="S460" s="92"/>
      <c r="T460" s="92"/>
      <c r="U460" s="92"/>
      <c r="V460" s="92"/>
      <c r="W460" s="92"/>
      <c r="X460" s="92"/>
      <c r="Y460" s="92"/>
      <c r="Z460" s="92"/>
      <c r="AA460" s="92"/>
      <c r="AB460" s="92"/>
      <c r="AC460" s="92"/>
      <c r="AD460" s="92"/>
      <c r="AE460" s="92"/>
      <c r="AF460" s="92"/>
      <c r="AG460" s="92"/>
      <c r="AH460" s="92"/>
      <c r="AI460" s="92"/>
      <c r="AJ460" s="92"/>
      <c r="AK460" s="92"/>
      <c r="AL460" s="92"/>
      <c r="AM460" s="92"/>
      <c r="AN460" s="92"/>
      <c r="AO460" s="92"/>
      <c r="AP460" s="92"/>
      <c r="AQ460" s="92"/>
      <c r="AR460" s="92"/>
      <c r="AS460" s="92"/>
      <c r="AT460" s="92"/>
      <c r="AU460" s="92"/>
      <c r="AV460" s="92"/>
      <c r="AW460" s="92"/>
      <c r="AX460" s="92"/>
      <c r="AY460" s="92"/>
      <c r="AZ460" s="92"/>
      <c r="BA460" s="92"/>
      <c r="BB460" s="92"/>
      <c r="BC460" s="92"/>
    </row>
    <row r="461" spans="7:55" x14ac:dyDescent="0.2">
      <c r="G461" s="92"/>
      <c r="H461" s="92"/>
      <c r="I461" s="92"/>
      <c r="J461" s="92"/>
      <c r="K461" s="92"/>
      <c r="L461" s="92"/>
      <c r="M461" s="92"/>
      <c r="N461" s="92"/>
      <c r="O461" s="92"/>
      <c r="P461" s="92"/>
      <c r="Q461" s="92"/>
      <c r="R461" s="92"/>
      <c r="S461" s="92"/>
      <c r="T461" s="92"/>
      <c r="U461" s="92"/>
      <c r="V461" s="92"/>
      <c r="W461" s="92"/>
      <c r="X461" s="92"/>
      <c r="Y461" s="92"/>
      <c r="Z461" s="92"/>
      <c r="AA461" s="92"/>
      <c r="AB461" s="92"/>
      <c r="AC461" s="92"/>
      <c r="AD461" s="92"/>
      <c r="AE461" s="92"/>
      <c r="AF461" s="92"/>
      <c r="AG461" s="92"/>
      <c r="AH461" s="92"/>
      <c r="AI461" s="92"/>
      <c r="AJ461" s="92"/>
      <c r="AK461" s="92"/>
      <c r="AL461" s="92"/>
      <c r="AM461" s="92"/>
      <c r="AN461" s="92"/>
      <c r="AO461" s="92"/>
      <c r="AP461" s="92"/>
      <c r="AQ461" s="92"/>
      <c r="AR461" s="92"/>
      <c r="AS461" s="92"/>
      <c r="AT461" s="92"/>
      <c r="AU461" s="92"/>
      <c r="AV461" s="92"/>
      <c r="AW461" s="92"/>
      <c r="AX461" s="92"/>
      <c r="AY461" s="92"/>
      <c r="AZ461" s="92"/>
      <c r="BA461" s="92"/>
      <c r="BB461" s="92"/>
      <c r="BC461" s="92"/>
    </row>
    <row r="462" spans="7:55" x14ac:dyDescent="0.2">
      <c r="G462" s="92"/>
      <c r="H462" s="92"/>
      <c r="I462" s="92"/>
      <c r="J462" s="92"/>
      <c r="K462" s="92"/>
      <c r="L462" s="92"/>
      <c r="M462" s="92"/>
      <c r="N462" s="92"/>
      <c r="O462" s="92"/>
      <c r="P462" s="92"/>
      <c r="Q462" s="92"/>
      <c r="R462" s="92"/>
      <c r="S462" s="92"/>
      <c r="T462" s="92"/>
      <c r="U462" s="92"/>
      <c r="V462" s="92"/>
      <c r="W462" s="92"/>
      <c r="X462" s="92"/>
      <c r="Y462" s="92"/>
      <c r="Z462" s="92"/>
      <c r="AA462" s="92"/>
      <c r="AB462" s="92"/>
      <c r="AC462" s="92"/>
      <c r="AD462" s="92"/>
      <c r="AE462" s="92"/>
      <c r="AF462" s="92"/>
      <c r="AG462" s="92"/>
      <c r="AH462" s="92"/>
      <c r="AI462" s="92"/>
      <c r="AJ462" s="92"/>
      <c r="AK462" s="92"/>
      <c r="AL462" s="92"/>
      <c r="AM462" s="92"/>
      <c r="AN462" s="92"/>
      <c r="AO462" s="92"/>
      <c r="AP462" s="92"/>
      <c r="AQ462" s="92"/>
      <c r="AR462" s="92"/>
      <c r="AS462" s="92"/>
      <c r="AT462" s="92"/>
      <c r="AU462" s="92"/>
      <c r="AV462" s="92"/>
      <c r="AW462" s="92"/>
      <c r="AX462" s="92"/>
      <c r="AY462" s="92"/>
      <c r="AZ462" s="92"/>
      <c r="BA462" s="92"/>
      <c r="BB462" s="92"/>
      <c r="BC462" s="92"/>
    </row>
    <row r="463" spans="7:55" x14ac:dyDescent="0.2">
      <c r="G463" s="92"/>
      <c r="H463" s="92"/>
      <c r="I463" s="92"/>
      <c r="J463" s="92"/>
      <c r="K463" s="92"/>
      <c r="L463" s="92"/>
      <c r="M463" s="92"/>
      <c r="N463" s="92"/>
      <c r="O463" s="92"/>
      <c r="P463" s="92"/>
      <c r="Q463" s="92"/>
      <c r="R463" s="92"/>
      <c r="S463" s="92"/>
      <c r="T463" s="92"/>
      <c r="U463" s="92"/>
      <c r="V463" s="92"/>
      <c r="W463" s="92"/>
      <c r="X463" s="92"/>
      <c r="Y463" s="92"/>
      <c r="Z463" s="92"/>
      <c r="AA463" s="92"/>
      <c r="AB463" s="92"/>
      <c r="AC463" s="92"/>
      <c r="AD463" s="92"/>
      <c r="AE463" s="92"/>
      <c r="AF463" s="92"/>
      <c r="AG463" s="92"/>
      <c r="AH463" s="92"/>
      <c r="AI463" s="92"/>
      <c r="AJ463" s="92"/>
      <c r="AK463" s="92"/>
      <c r="AL463" s="92"/>
      <c r="AM463" s="92"/>
      <c r="AN463" s="92"/>
      <c r="AO463" s="92"/>
      <c r="AP463" s="92"/>
      <c r="AQ463" s="92"/>
      <c r="AR463" s="92"/>
      <c r="AS463" s="92"/>
      <c r="AT463" s="92"/>
      <c r="AU463" s="92"/>
      <c r="AV463" s="92"/>
      <c r="AW463" s="92"/>
      <c r="AX463" s="92"/>
      <c r="AY463" s="92"/>
      <c r="AZ463" s="92"/>
      <c r="BA463" s="92"/>
      <c r="BB463" s="92"/>
      <c r="BC463" s="92"/>
    </row>
    <row r="464" spans="7:55" x14ac:dyDescent="0.2">
      <c r="G464" s="92"/>
      <c r="H464" s="92"/>
      <c r="I464" s="92"/>
      <c r="J464" s="92"/>
      <c r="K464" s="92"/>
      <c r="L464" s="92"/>
      <c r="M464" s="92"/>
      <c r="N464" s="92"/>
      <c r="O464" s="92"/>
      <c r="P464" s="92"/>
      <c r="Q464" s="92"/>
      <c r="R464" s="92"/>
      <c r="S464" s="92"/>
      <c r="T464" s="92"/>
      <c r="U464" s="92"/>
      <c r="V464" s="92"/>
      <c r="W464" s="92"/>
      <c r="X464" s="92"/>
      <c r="Y464" s="92"/>
      <c r="Z464" s="92"/>
      <c r="AA464" s="92"/>
      <c r="AB464" s="92"/>
      <c r="AC464" s="92"/>
      <c r="AD464" s="92"/>
      <c r="AE464" s="92"/>
      <c r="AF464" s="92"/>
      <c r="AG464" s="92"/>
      <c r="AH464" s="92"/>
      <c r="AI464" s="92"/>
      <c r="AJ464" s="92"/>
      <c r="AK464" s="92"/>
      <c r="AL464" s="92"/>
      <c r="AM464" s="92"/>
      <c r="AN464" s="92"/>
      <c r="AO464" s="92"/>
      <c r="AP464" s="92"/>
      <c r="AQ464" s="92"/>
      <c r="AR464" s="92"/>
      <c r="AS464" s="92"/>
      <c r="AT464" s="92"/>
      <c r="AU464" s="92"/>
      <c r="AV464" s="92"/>
      <c r="AW464" s="92"/>
      <c r="AX464" s="92"/>
      <c r="AY464" s="92"/>
      <c r="AZ464" s="92"/>
      <c r="BA464" s="92"/>
      <c r="BB464" s="92"/>
      <c r="BC464" s="92"/>
    </row>
    <row r="465" spans="7:55" x14ac:dyDescent="0.2">
      <c r="G465" s="92"/>
      <c r="H465" s="92"/>
      <c r="I465" s="92"/>
      <c r="J465" s="92"/>
      <c r="K465" s="92"/>
      <c r="L465" s="92"/>
      <c r="M465" s="92"/>
      <c r="N465" s="92"/>
      <c r="O465" s="92"/>
      <c r="P465" s="92"/>
      <c r="Q465" s="92"/>
      <c r="R465" s="92"/>
      <c r="S465" s="92"/>
      <c r="T465" s="92"/>
      <c r="U465" s="92"/>
      <c r="V465" s="92"/>
      <c r="W465" s="92"/>
      <c r="X465" s="92"/>
      <c r="Y465" s="92"/>
      <c r="Z465" s="92"/>
      <c r="AA465" s="92"/>
      <c r="AB465" s="92"/>
      <c r="AC465" s="92"/>
      <c r="AD465" s="92"/>
      <c r="AE465" s="92"/>
      <c r="AF465" s="92"/>
      <c r="AG465" s="92"/>
      <c r="AH465" s="92"/>
      <c r="AI465" s="92"/>
      <c r="AJ465" s="92"/>
      <c r="AK465" s="92"/>
      <c r="AL465" s="92"/>
      <c r="AM465" s="92"/>
      <c r="AN465" s="92"/>
      <c r="AO465" s="92"/>
      <c r="AP465" s="92"/>
      <c r="AQ465" s="92"/>
      <c r="AR465" s="92"/>
      <c r="AS465" s="92"/>
      <c r="AT465" s="92"/>
      <c r="AU465" s="92"/>
      <c r="AV465" s="92"/>
      <c r="AW465" s="92"/>
      <c r="AX465" s="92"/>
      <c r="AY465" s="92"/>
      <c r="AZ465" s="92"/>
      <c r="BA465" s="92"/>
      <c r="BB465" s="92"/>
      <c r="BC465" s="92"/>
    </row>
    <row r="466" spans="7:55" x14ac:dyDescent="0.2">
      <c r="G466" s="92"/>
      <c r="H466" s="92"/>
      <c r="I466" s="92"/>
      <c r="J466" s="92"/>
      <c r="K466" s="92"/>
      <c r="L466" s="92"/>
      <c r="M466" s="92"/>
      <c r="N466" s="92"/>
      <c r="O466" s="92"/>
      <c r="P466" s="92"/>
      <c r="Q466" s="92"/>
      <c r="R466" s="92"/>
      <c r="S466" s="92"/>
      <c r="T466" s="92"/>
      <c r="U466" s="92"/>
      <c r="V466" s="92"/>
      <c r="W466" s="92"/>
      <c r="X466" s="92"/>
      <c r="Y466" s="92"/>
      <c r="Z466" s="92"/>
      <c r="AA466" s="92"/>
      <c r="AB466" s="92"/>
      <c r="AC466" s="92"/>
      <c r="AD466" s="92"/>
      <c r="AE466" s="92"/>
      <c r="AF466" s="92"/>
      <c r="AG466" s="92"/>
      <c r="AH466" s="92"/>
      <c r="AI466" s="92"/>
      <c r="AJ466" s="92"/>
      <c r="AK466" s="92"/>
      <c r="AL466" s="92"/>
      <c r="AM466" s="92"/>
      <c r="AN466" s="92"/>
      <c r="AO466" s="92"/>
      <c r="AP466" s="92"/>
      <c r="AQ466" s="92"/>
      <c r="AR466" s="92"/>
      <c r="AS466" s="92"/>
      <c r="AT466" s="92"/>
      <c r="AU466" s="92"/>
      <c r="AV466" s="92"/>
      <c r="AW466" s="92"/>
      <c r="AX466" s="92"/>
      <c r="AY466" s="92"/>
      <c r="AZ466" s="92"/>
      <c r="BA466" s="92"/>
      <c r="BB466" s="92"/>
      <c r="BC466" s="92"/>
    </row>
    <row r="467" spans="7:55" x14ac:dyDescent="0.2">
      <c r="G467" s="92"/>
      <c r="H467" s="92"/>
      <c r="I467" s="92"/>
      <c r="J467" s="92"/>
      <c r="K467" s="92"/>
      <c r="L467" s="92"/>
      <c r="M467" s="92"/>
      <c r="N467" s="92"/>
      <c r="O467" s="92"/>
      <c r="P467" s="92"/>
      <c r="Q467" s="92"/>
      <c r="R467" s="92"/>
      <c r="S467" s="92"/>
      <c r="T467" s="92"/>
      <c r="U467" s="92"/>
      <c r="V467" s="92"/>
      <c r="W467" s="92"/>
      <c r="X467" s="92"/>
      <c r="Y467" s="92"/>
      <c r="Z467" s="92"/>
      <c r="AA467" s="92"/>
      <c r="AB467" s="92"/>
      <c r="AC467" s="92"/>
      <c r="AD467" s="92"/>
      <c r="AE467" s="92"/>
      <c r="AF467" s="92"/>
      <c r="AG467" s="92"/>
      <c r="AH467" s="92"/>
      <c r="AI467" s="92"/>
      <c r="AJ467" s="92"/>
      <c r="AK467" s="92"/>
      <c r="AL467" s="92"/>
      <c r="AM467" s="92"/>
      <c r="AN467" s="92"/>
      <c r="AO467" s="92"/>
      <c r="AP467" s="92"/>
      <c r="AQ467" s="92"/>
      <c r="AR467" s="92"/>
      <c r="AS467" s="92"/>
      <c r="AT467" s="92"/>
      <c r="AU467" s="92"/>
      <c r="AV467" s="92"/>
      <c r="AW467" s="92"/>
      <c r="AX467" s="92"/>
      <c r="AY467" s="92"/>
      <c r="AZ467" s="92"/>
      <c r="BA467" s="92"/>
      <c r="BB467" s="92"/>
      <c r="BC467" s="92"/>
    </row>
    <row r="468" spans="7:55" x14ac:dyDescent="0.2">
      <c r="G468" s="92"/>
      <c r="H468" s="92"/>
      <c r="I468" s="92"/>
      <c r="J468" s="92"/>
      <c r="K468" s="92"/>
      <c r="L468" s="92"/>
      <c r="M468" s="92"/>
      <c r="N468" s="92"/>
      <c r="O468" s="92"/>
      <c r="P468" s="92"/>
      <c r="Q468" s="92"/>
      <c r="R468" s="92"/>
      <c r="S468" s="92"/>
      <c r="T468" s="92"/>
      <c r="U468" s="92"/>
      <c r="V468" s="92"/>
      <c r="W468" s="92"/>
      <c r="X468" s="92"/>
      <c r="Y468" s="92"/>
      <c r="Z468" s="92"/>
      <c r="AA468" s="92"/>
      <c r="AB468" s="92"/>
      <c r="AC468" s="92"/>
      <c r="AD468" s="92"/>
      <c r="AE468" s="92"/>
      <c r="AF468" s="92"/>
      <c r="AG468" s="92"/>
      <c r="AH468" s="92"/>
      <c r="AI468" s="92"/>
      <c r="AJ468" s="92"/>
      <c r="AK468" s="92"/>
      <c r="AL468" s="92"/>
      <c r="AM468" s="92"/>
      <c r="AN468" s="92"/>
      <c r="AO468" s="92"/>
      <c r="AP468" s="92"/>
      <c r="AQ468" s="92"/>
      <c r="AR468" s="92"/>
      <c r="AS468" s="92"/>
      <c r="AT468" s="92"/>
      <c r="AU468" s="92"/>
      <c r="AV468" s="92"/>
      <c r="AW468" s="92"/>
      <c r="AX468" s="92"/>
      <c r="AY468" s="92"/>
      <c r="AZ468" s="92"/>
      <c r="BA468" s="92"/>
      <c r="BB468" s="92"/>
      <c r="BC468" s="92"/>
    </row>
    <row r="469" spans="7:55" x14ac:dyDescent="0.2">
      <c r="G469" s="92"/>
      <c r="H469" s="92"/>
      <c r="I469" s="92"/>
      <c r="J469" s="92"/>
      <c r="K469" s="92"/>
      <c r="L469" s="92"/>
      <c r="M469" s="92"/>
      <c r="N469" s="92"/>
      <c r="O469" s="92"/>
      <c r="P469" s="92"/>
      <c r="Q469" s="92"/>
      <c r="R469" s="92"/>
      <c r="S469" s="92"/>
      <c r="T469" s="92"/>
      <c r="U469" s="92"/>
      <c r="V469" s="92"/>
      <c r="W469" s="92"/>
      <c r="X469" s="92"/>
      <c r="Y469" s="92"/>
      <c r="Z469" s="92"/>
      <c r="AA469" s="92"/>
      <c r="AB469" s="92"/>
      <c r="AC469" s="92"/>
      <c r="AD469" s="92"/>
      <c r="AE469" s="92"/>
      <c r="AF469" s="92"/>
      <c r="AG469" s="92"/>
      <c r="AH469" s="92"/>
      <c r="AI469" s="92"/>
      <c r="AJ469" s="92"/>
      <c r="AK469" s="92"/>
      <c r="AL469" s="92"/>
      <c r="AM469" s="92"/>
      <c r="AN469" s="92"/>
      <c r="AO469" s="92"/>
      <c r="AP469" s="92"/>
      <c r="AQ469" s="92"/>
      <c r="AR469" s="92"/>
      <c r="AS469" s="92"/>
      <c r="AT469" s="92"/>
      <c r="AU469" s="92"/>
      <c r="AV469" s="92"/>
      <c r="AW469" s="92"/>
      <c r="AX469" s="92"/>
      <c r="AY469" s="92"/>
      <c r="AZ469" s="92"/>
      <c r="BA469" s="92"/>
      <c r="BB469" s="92"/>
      <c r="BC469" s="92"/>
    </row>
    <row r="470" spans="7:55" x14ac:dyDescent="0.2">
      <c r="G470" s="92"/>
      <c r="H470" s="92"/>
      <c r="I470" s="92"/>
      <c r="J470" s="92"/>
      <c r="K470" s="92"/>
      <c r="L470" s="92"/>
      <c r="M470" s="92"/>
      <c r="N470" s="92"/>
      <c r="O470" s="92"/>
      <c r="P470" s="92"/>
      <c r="Q470" s="92"/>
      <c r="R470" s="92"/>
      <c r="S470" s="92"/>
      <c r="T470" s="92"/>
      <c r="U470" s="92"/>
      <c r="V470" s="92"/>
      <c r="W470" s="92"/>
      <c r="X470" s="92"/>
      <c r="Y470" s="92"/>
      <c r="Z470" s="92"/>
      <c r="AA470" s="92"/>
      <c r="AB470" s="92"/>
      <c r="AC470" s="92"/>
      <c r="AD470" s="92"/>
      <c r="AE470" s="92"/>
      <c r="AF470" s="92"/>
      <c r="AG470" s="92"/>
      <c r="AH470" s="92"/>
      <c r="AI470" s="92"/>
      <c r="AJ470" s="92"/>
      <c r="AK470" s="92"/>
      <c r="AL470" s="92"/>
      <c r="AM470" s="92"/>
      <c r="AN470" s="92"/>
      <c r="AO470" s="92"/>
      <c r="AP470" s="92"/>
      <c r="AQ470" s="92"/>
      <c r="AR470" s="92"/>
      <c r="AS470" s="92"/>
      <c r="AT470" s="92"/>
      <c r="AU470" s="92"/>
      <c r="AV470" s="92"/>
      <c r="AW470" s="92"/>
      <c r="AX470" s="92"/>
      <c r="AY470" s="92"/>
      <c r="AZ470" s="92"/>
      <c r="BA470" s="92"/>
      <c r="BB470" s="92"/>
      <c r="BC470" s="92"/>
    </row>
    <row r="471" spans="7:55" x14ac:dyDescent="0.2">
      <c r="G471" s="92"/>
      <c r="H471" s="92"/>
      <c r="I471" s="92"/>
      <c r="J471" s="92"/>
      <c r="K471" s="92"/>
      <c r="L471" s="92"/>
      <c r="M471" s="92"/>
      <c r="N471" s="92"/>
      <c r="O471" s="92"/>
      <c r="P471" s="92"/>
      <c r="Q471" s="92"/>
      <c r="R471" s="92"/>
      <c r="S471" s="92"/>
      <c r="T471" s="92"/>
      <c r="U471" s="92"/>
      <c r="V471" s="92"/>
      <c r="W471" s="92"/>
      <c r="X471" s="92"/>
      <c r="Y471" s="92"/>
      <c r="Z471" s="92"/>
      <c r="AA471" s="92"/>
      <c r="AB471" s="92"/>
      <c r="AC471" s="92"/>
      <c r="AD471" s="92"/>
      <c r="AE471" s="92"/>
      <c r="AF471" s="92"/>
      <c r="AG471" s="92"/>
      <c r="AH471" s="92"/>
      <c r="AI471" s="92"/>
      <c r="AJ471" s="92"/>
      <c r="AK471" s="92"/>
      <c r="AL471" s="92"/>
      <c r="AM471" s="92"/>
      <c r="AN471" s="92"/>
      <c r="AO471" s="92"/>
      <c r="AP471" s="92"/>
      <c r="AQ471" s="92"/>
      <c r="AR471" s="92"/>
      <c r="AS471" s="92"/>
      <c r="AT471" s="92"/>
      <c r="AU471" s="92"/>
      <c r="AV471" s="92"/>
      <c r="AW471" s="92"/>
      <c r="AX471" s="92"/>
      <c r="AY471" s="92"/>
      <c r="AZ471" s="92"/>
      <c r="BA471" s="92"/>
      <c r="BB471" s="92"/>
      <c r="BC471" s="92"/>
    </row>
    <row r="472" spans="7:55" x14ac:dyDescent="0.2">
      <c r="G472" s="92"/>
      <c r="H472" s="92"/>
      <c r="I472" s="92"/>
      <c r="J472" s="92"/>
      <c r="K472" s="92"/>
      <c r="L472" s="92"/>
      <c r="M472" s="92"/>
      <c r="N472" s="92"/>
      <c r="O472" s="92"/>
      <c r="P472" s="92"/>
      <c r="Q472" s="92"/>
      <c r="R472" s="92"/>
      <c r="S472" s="92"/>
      <c r="T472" s="92"/>
      <c r="U472" s="92"/>
      <c r="V472" s="92"/>
      <c r="W472" s="92"/>
      <c r="X472" s="92"/>
      <c r="Y472" s="92"/>
      <c r="Z472" s="92"/>
      <c r="AA472" s="92"/>
      <c r="AB472" s="92"/>
      <c r="AC472" s="92"/>
      <c r="AD472" s="92"/>
      <c r="AE472" s="92"/>
      <c r="AF472" s="92"/>
      <c r="AG472" s="92"/>
      <c r="AH472" s="92"/>
      <c r="AI472" s="92"/>
      <c r="AJ472" s="92"/>
      <c r="AK472" s="92"/>
      <c r="AL472" s="92"/>
      <c r="AM472" s="92"/>
      <c r="AN472" s="92"/>
      <c r="AO472" s="92"/>
      <c r="AP472" s="92"/>
      <c r="AQ472" s="92"/>
      <c r="AR472" s="92"/>
      <c r="AS472" s="92"/>
      <c r="AT472" s="92"/>
      <c r="AU472" s="92"/>
      <c r="AV472" s="92"/>
      <c r="AW472" s="92"/>
      <c r="AX472" s="92"/>
      <c r="AY472" s="92"/>
      <c r="AZ472" s="92"/>
      <c r="BA472" s="92"/>
      <c r="BB472" s="92"/>
      <c r="BC472" s="92"/>
    </row>
    <row r="473" spans="7:55" x14ac:dyDescent="0.2">
      <c r="G473" s="92"/>
      <c r="H473" s="92"/>
      <c r="I473" s="92"/>
      <c r="J473" s="92"/>
      <c r="K473" s="92"/>
      <c r="L473" s="92"/>
      <c r="M473" s="92"/>
      <c r="N473" s="92"/>
      <c r="O473" s="92"/>
      <c r="P473" s="92"/>
      <c r="Q473" s="92"/>
      <c r="R473" s="92"/>
      <c r="S473" s="92"/>
      <c r="T473" s="92"/>
      <c r="U473" s="92"/>
      <c r="V473" s="92"/>
      <c r="W473" s="92"/>
      <c r="X473" s="92"/>
      <c r="Y473" s="92"/>
      <c r="Z473" s="92"/>
      <c r="AA473" s="92"/>
      <c r="AB473" s="92"/>
      <c r="AC473" s="92"/>
      <c r="AD473" s="92"/>
      <c r="AE473" s="92"/>
      <c r="AF473" s="92"/>
      <c r="AG473" s="92"/>
      <c r="AH473" s="92"/>
      <c r="AI473" s="92"/>
      <c r="AJ473" s="92"/>
      <c r="AK473" s="92"/>
      <c r="AL473" s="92"/>
      <c r="AM473" s="92"/>
      <c r="AN473" s="92"/>
      <c r="AO473" s="92"/>
      <c r="AP473" s="92"/>
      <c r="AQ473" s="92"/>
      <c r="AR473" s="92"/>
      <c r="AS473" s="92"/>
      <c r="AT473" s="92"/>
      <c r="AU473" s="92"/>
      <c r="AV473" s="92"/>
      <c r="AW473" s="92"/>
      <c r="AX473" s="92"/>
      <c r="AY473" s="92"/>
      <c r="AZ473" s="92"/>
      <c r="BA473" s="92"/>
      <c r="BB473" s="92"/>
      <c r="BC473" s="92"/>
    </row>
    <row r="474" spans="7:55" x14ac:dyDescent="0.2">
      <c r="G474" s="92"/>
      <c r="H474" s="92"/>
      <c r="I474" s="92"/>
      <c r="J474" s="92"/>
      <c r="K474" s="92"/>
      <c r="L474" s="92"/>
      <c r="M474" s="92"/>
      <c r="N474" s="92"/>
      <c r="O474" s="92"/>
      <c r="P474" s="92"/>
      <c r="Q474" s="92"/>
      <c r="R474" s="92"/>
      <c r="S474" s="92"/>
      <c r="T474" s="92"/>
      <c r="U474" s="92"/>
      <c r="V474" s="92"/>
      <c r="W474" s="92"/>
      <c r="X474" s="92"/>
      <c r="Y474" s="92"/>
      <c r="Z474" s="92"/>
      <c r="AA474" s="92"/>
      <c r="AB474" s="92"/>
      <c r="AC474" s="92"/>
      <c r="AD474" s="92"/>
      <c r="AE474" s="92"/>
      <c r="AF474" s="92"/>
      <c r="AG474" s="92"/>
      <c r="AH474" s="92"/>
      <c r="AI474" s="92"/>
      <c r="AJ474" s="92"/>
      <c r="AK474" s="92"/>
      <c r="AL474" s="92"/>
      <c r="AM474" s="92"/>
      <c r="AN474" s="92"/>
      <c r="AO474" s="92"/>
      <c r="AP474" s="92"/>
      <c r="AQ474" s="92"/>
      <c r="AR474" s="92"/>
      <c r="AS474" s="92"/>
      <c r="AT474" s="92"/>
      <c r="AU474" s="92"/>
      <c r="AV474" s="92"/>
      <c r="AW474" s="92"/>
      <c r="AX474" s="92"/>
      <c r="AY474" s="92"/>
      <c r="AZ474" s="92"/>
      <c r="BA474" s="92"/>
      <c r="BB474" s="92"/>
      <c r="BC474" s="92"/>
    </row>
    <row r="475" spans="7:55" x14ac:dyDescent="0.2">
      <c r="G475" s="92"/>
      <c r="H475" s="92"/>
      <c r="I475" s="92"/>
      <c r="J475" s="92"/>
      <c r="K475" s="92"/>
      <c r="L475" s="92"/>
      <c r="M475" s="92"/>
      <c r="N475" s="92"/>
      <c r="O475" s="92"/>
      <c r="P475" s="92"/>
      <c r="Q475" s="92"/>
      <c r="R475" s="92"/>
      <c r="S475" s="92"/>
      <c r="T475" s="92"/>
      <c r="U475" s="92"/>
      <c r="V475" s="92"/>
      <c r="W475" s="92"/>
      <c r="X475" s="92"/>
      <c r="Y475" s="92"/>
      <c r="Z475" s="92"/>
      <c r="AA475" s="92"/>
      <c r="AB475" s="92"/>
      <c r="AC475" s="92"/>
      <c r="AD475" s="92"/>
      <c r="AE475" s="92"/>
      <c r="AF475" s="92"/>
      <c r="AG475" s="92"/>
      <c r="AH475" s="92"/>
      <c r="AI475" s="92"/>
      <c r="AJ475" s="92"/>
      <c r="AK475" s="92"/>
      <c r="AL475" s="92"/>
      <c r="AM475" s="92"/>
      <c r="AN475" s="92"/>
      <c r="AO475" s="92"/>
      <c r="AP475" s="92"/>
      <c r="AQ475" s="92"/>
      <c r="AR475" s="92"/>
      <c r="AS475" s="92"/>
      <c r="AT475" s="92"/>
      <c r="AU475" s="92"/>
      <c r="AV475" s="92"/>
      <c r="AW475" s="92"/>
      <c r="AX475" s="92"/>
      <c r="AY475" s="92"/>
      <c r="AZ475" s="92"/>
      <c r="BA475" s="92"/>
      <c r="BB475" s="92"/>
      <c r="BC475" s="92"/>
    </row>
    <row r="476" spans="7:55" x14ac:dyDescent="0.2">
      <c r="G476" s="92"/>
      <c r="H476" s="92"/>
      <c r="I476" s="92"/>
      <c r="J476" s="92"/>
      <c r="K476" s="92"/>
      <c r="L476" s="92"/>
      <c r="M476" s="92"/>
      <c r="N476" s="92"/>
      <c r="O476" s="92"/>
      <c r="P476" s="92"/>
      <c r="Q476" s="92"/>
      <c r="R476" s="92"/>
      <c r="S476" s="92"/>
      <c r="T476" s="92"/>
      <c r="U476" s="92"/>
      <c r="V476" s="92"/>
      <c r="W476" s="92"/>
      <c r="X476" s="92"/>
      <c r="Y476" s="92"/>
      <c r="Z476" s="92"/>
      <c r="AA476" s="92"/>
      <c r="AB476" s="92"/>
      <c r="AC476" s="92"/>
      <c r="AD476" s="92"/>
      <c r="AE476" s="92"/>
      <c r="AF476" s="92"/>
      <c r="AG476" s="92"/>
      <c r="AH476" s="92"/>
      <c r="AI476" s="92"/>
      <c r="AJ476" s="92"/>
      <c r="AK476" s="92"/>
      <c r="AL476" s="92"/>
      <c r="AM476" s="92"/>
      <c r="AN476" s="92"/>
      <c r="AO476" s="92"/>
      <c r="AP476" s="92"/>
      <c r="AQ476" s="92"/>
      <c r="AR476" s="92"/>
      <c r="AS476" s="92"/>
      <c r="AT476" s="92"/>
      <c r="AU476" s="92"/>
      <c r="AV476" s="92"/>
      <c r="AW476" s="92"/>
      <c r="AX476" s="92"/>
      <c r="AY476" s="92"/>
      <c r="AZ476" s="92"/>
      <c r="BA476" s="92"/>
      <c r="BB476" s="92"/>
      <c r="BC476" s="92"/>
    </row>
    <row r="477" spans="7:55" x14ac:dyDescent="0.2">
      <c r="G477" s="92"/>
      <c r="H477" s="92"/>
      <c r="I477" s="92"/>
      <c r="J477" s="92"/>
      <c r="K477" s="92"/>
      <c r="L477" s="92"/>
      <c r="M477" s="92"/>
      <c r="N477" s="92"/>
      <c r="O477" s="92"/>
      <c r="P477" s="92"/>
      <c r="Q477" s="92"/>
      <c r="R477" s="92"/>
      <c r="S477" s="92"/>
      <c r="T477" s="92"/>
      <c r="U477" s="92"/>
      <c r="V477" s="92"/>
      <c r="W477" s="92"/>
      <c r="X477" s="92"/>
      <c r="Y477" s="92"/>
      <c r="Z477" s="92"/>
      <c r="AA477" s="92"/>
      <c r="AB477" s="92"/>
      <c r="AC477" s="92"/>
      <c r="AD477" s="92"/>
      <c r="AE477" s="92"/>
      <c r="AF477" s="92"/>
      <c r="AG477" s="92"/>
      <c r="AH477" s="92"/>
      <c r="AI477" s="92"/>
      <c r="AJ477" s="92"/>
      <c r="AK477" s="92"/>
      <c r="AL477" s="92"/>
      <c r="AM477" s="92"/>
      <c r="AN477" s="92"/>
      <c r="AO477" s="92"/>
      <c r="AP477" s="92"/>
      <c r="AQ477" s="92"/>
      <c r="AR477" s="92"/>
      <c r="AS477" s="92"/>
      <c r="AT477" s="92"/>
      <c r="AU477" s="92"/>
      <c r="AV477" s="92"/>
      <c r="AW477" s="92"/>
      <c r="AX477" s="92"/>
      <c r="AY477" s="92"/>
      <c r="AZ477" s="92"/>
      <c r="BA477" s="92"/>
      <c r="BB477" s="92"/>
      <c r="BC477" s="92"/>
    </row>
    <row r="478" spans="7:55" x14ac:dyDescent="0.2">
      <c r="G478" s="92"/>
      <c r="H478" s="92"/>
      <c r="I478" s="92"/>
      <c r="J478" s="92"/>
      <c r="K478" s="92"/>
      <c r="L478" s="92"/>
      <c r="M478" s="92"/>
      <c r="N478" s="92"/>
      <c r="O478" s="92"/>
      <c r="P478" s="92"/>
      <c r="Q478" s="92"/>
      <c r="R478" s="92"/>
      <c r="S478" s="92"/>
      <c r="T478" s="92"/>
      <c r="U478" s="92"/>
      <c r="V478" s="92"/>
      <c r="W478" s="92"/>
      <c r="X478" s="92"/>
      <c r="Y478" s="92"/>
      <c r="Z478" s="92"/>
      <c r="AA478" s="92"/>
      <c r="AB478" s="92"/>
      <c r="AC478" s="92"/>
      <c r="AD478" s="92"/>
      <c r="AE478" s="92"/>
      <c r="AF478" s="92"/>
      <c r="AG478" s="92"/>
      <c r="AH478" s="92"/>
      <c r="AI478" s="92"/>
      <c r="AJ478" s="92"/>
      <c r="AK478" s="92"/>
      <c r="AL478" s="92"/>
      <c r="AM478" s="92"/>
      <c r="AN478" s="92"/>
      <c r="AO478" s="92"/>
      <c r="AP478" s="92"/>
      <c r="AQ478" s="92"/>
      <c r="AR478" s="92"/>
      <c r="AS478" s="92"/>
      <c r="AT478" s="92"/>
      <c r="AU478" s="92"/>
      <c r="AV478" s="92"/>
      <c r="AW478" s="92"/>
      <c r="AX478" s="92"/>
      <c r="AY478" s="92"/>
      <c r="AZ478" s="92"/>
      <c r="BA478" s="92"/>
      <c r="BB478" s="92"/>
      <c r="BC478" s="92"/>
    </row>
    <row r="479" spans="7:55" x14ac:dyDescent="0.2">
      <c r="G479" s="92"/>
      <c r="H479" s="92"/>
      <c r="I479" s="92"/>
      <c r="J479" s="92"/>
      <c r="K479" s="92"/>
      <c r="L479" s="92"/>
      <c r="M479" s="92"/>
      <c r="N479" s="92"/>
      <c r="O479" s="92"/>
      <c r="P479" s="92"/>
      <c r="Q479" s="92"/>
      <c r="R479" s="92"/>
      <c r="S479" s="92"/>
      <c r="T479" s="92"/>
      <c r="U479" s="92"/>
      <c r="V479" s="92"/>
      <c r="W479" s="92"/>
      <c r="X479" s="92"/>
      <c r="Y479" s="92"/>
      <c r="Z479" s="92"/>
      <c r="AA479" s="92"/>
      <c r="AB479" s="92"/>
      <c r="AC479" s="92"/>
      <c r="AD479" s="92"/>
      <c r="AE479" s="92"/>
      <c r="AF479" s="92"/>
      <c r="AG479" s="92"/>
      <c r="AH479" s="92"/>
      <c r="AI479" s="92"/>
      <c r="AJ479" s="92"/>
      <c r="AK479" s="92"/>
      <c r="AL479" s="92"/>
      <c r="AM479" s="92"/>
      <c r="AN479" s="92"/>
      <c r="AO479" s="92"/>
      <c r="AP479" s="92"/>
      <c r="AQ479" s="92"/>
      <c r="AR479" s="92"/>
      <c r="AS479" s="92"/>
      <c r="AT479" s="92"/>
      <c r="AU479" s="92"/>
      <c r="AV479" s="92"/>
      <c r="AW479" s="92"/>
      <c r="AX479" s="92"/>
      <c r="AY479" s="92"/>
      <c r="AZ479" s="92"/>
      <c r="BA479" s="92"/>
      <c r="BB479" s="92"/>
      <c r="BC479" s="92"/>
    </row>
    <row r="480" spans="7:55" x14ac:dyDescent="0.2">
      <c r="G480" s="92"/>
      <c r="H480" s="92"/>
      <c r="I480" s="92"/>
      <c r="J480" s="92"/>
      <c r="K480" s="92"/>
      <c r="L480" s="92"/>
      <c r="M480" s="92"/>
      <c r="N480" s="92"/>
      <c r="O480" s="92"/>
      <c r="P480" s="92"/>
      <c r="Q480" s="92"/>
      <c r="R480" s="92"/>
      <c r="S480" s="92"/>
      <c r="T480" s="92"/>
      <c r="U480" s="92"/>
      <c r="V480" s="92"/>
      <c r="W480" s="92"/>
      <c r="X480" s="92"/>
      <c r="Y480" s="92"/>
      <c r="Z480" s="92"/>
      <c r="AA480" s="92"/>
      <c r="AB480" s="92"/>
      <c r="AC480" s="92"/>
      <c r="AD480" s="92"/>
      <c r="AE480" s="92"/>
      <c r="AF480" s="92"/>
      <c r="AG480" s="92"/>
      <c r="AH480" s="92"/>
      <c r="AI480" s="92"/>
      <c r="AJ480" s="92"/>
      <c r="AK480" s="92"/>
      <c r="AL480" s="92"/>
      <c r="AM480" s="92"/>
      <c r="AN480" s="92"/>
      <c r="AO480" s="92"/>
      <c r="AP480" s="92"/>
      <c r="AQ480" s="92"/>
      <c r="AR480" s="92"/>
      <c r="AS480" s="92"/>
      <c r="AT480" s="92"/>
      <c r="AU480" s="92"/>
      <c r="AV480" s="92"/>
      <c r="AW480" s="92"/>
      <c r="AX480" s="92"/>
      <c r="AY480" s="92"/>
      <c r="AZ480" s="92"/>
      <c r="BA480" s="92"/>
      <c r="BB480" s="92"/>
      <c r="BC480" s="92"/>
    </row>
    <row r="481" spans="7:55" x14ac:dyDescent="0.2">
      <c r="G481" s="92"/>
      <c r="H481" s="92"/>
      <c r="I481" s="92"/>
      <c r="J481" s="92"/>
      <c r="K481" s="92"/>
      <c r="L481" s="92"/>
      <c r="M481" s="92"/>
      <c r="N481" s="92"/>
      <c r="O481" s="92"/>
      <c r="P481" s="92"/>
      <c r="Q481" s="92"/>
      <c r="R481" s="92"/>
      <c r="S481" s="92"/>
      <c r="T481" s="92"/>
      <c r="U481" s="92"/>
      <c r="V481" s="92"/>
      <c r="W481" s="92"/>
      <c r="X481" s="92"/>
      <c r="Y481" s="92"/>
      <c r="Z481" s="92"/>
      <c r="AA481" s="92"/>
      <c r="AB481" s="92"/>
      <c r="AC481" s="92"/>
      <c r="AD481" s="92"/>
      <c r="AE481" s="92"/>
      <c r="AF481" s="92"/>
      <c r="AG481" s="92"/>
      <c r="AH481" s="92"/>
      <c r="AI481" s="92"/>
      <c r="AJ481" s="92"/>
      <c r="AK481" s="92"/>
      <c r="AL481" s="92"/>
      <c r="AM481" s="92"/>
      <c r="AN481" s="92"/>
      <c r="AO481" s="92"/>
      <c r="AP481" s="92"/>
      <c r="AQ481" s="92"/>
      <c r="AR481" s="92"/>
      <c r="AS481" s="92"/>
      <c r="AT481" s="92"/>
      <c r="AU481" s="92"/>
      <c r="AV481" s="92"/>
      <c r="AW481" s="92"/>
      <c r="AX481" s="92"/>
      <c r="AY481" s="92"/>
      <c r="AZ481" s="92"/>
      <c r="BA481" s="92"/>
      <c r="BB481" s="92"/>
      <c r="BC481" s="92"/>
    </row>
    <row r="482" spans="7:55" x14ac:dyDescent="0.2">
      <c r="G482" s="92"/>
      <c r="H482" s="92"/>
      <c r="I482" s="92"/>
      <c r="J482" s="92"/>
      <c r="K482" s="92"/>
      <c r="L482" s="92"/>
      <c r="M482" s="92"/>
      <c r="N482" s="92"/>
      <c r="O482" s="92"/>
      <c r="P482" s="92"/>
      <c r="Q482" s="92"/>
      <c r="R482" s="92"/>
      <c r="S482" s="92"/>
      <c r="T482" s="92"/>
      <c r="U482" s="92"/>
      <c r="V482" s="92"/>
      <c r="W482" s="92"/>
      <c r="X482" s="92"/>
      <c r="Y482" s="92"/>
      <c r="Z482" s="92"/>
      <c r="AA482" s="92"/>
      <c r="AB482" s="92"/>
      <c r="AC482" s="92"/>
      <c r="AD482" s="92"/>
      <c r="AE482" s="92"/>
      <c r="AF482" s="92"/>
      <c r="AG482" s="92"/>
      <c r="AH482" s="92"/>
      <c r="AI482" s="92"/>
      <c r="AJ482" s="92"/>
      <c r="AK482" s="92"/>
      <c r="AL482" s="92"/>
      <c r="AM482" s="92"/>
      <c r="AN482" s="92"/>
      <c r="AO482" s="92"/>
      <c r="AP482" s="92"/>
      <c r="AQ482" s="92"/>
      <c r="AR482" s="92"/>
      <c r="AS482" s="92"/>
      <c r="AT482" s="92"/>
      <c r="AU482" s="92"/>
      <c r="AV482" s="92"/>
      <c r="AW482" s="92"/>
      <c r="AX482" s="92"/>
      <c r="AY482" s="92"/>
      <c r="AZ482" s="92"/>
      <c r="BA482" s="92"/>
      <c r="BB482" s="92"/>
      <c r="BC482" s="92"/>
    </row>
    <row r="483" spans="7:55" x14ac:dyDescent="0.2">
      <c r="G483" s="92"/>
      <c r="H483" s="92"/>
      <c r="I483" s="92"/>
      <c r="J483" s="92"/>
      <c r="K483" s="92"/>
      <c r="L483" s="92"/>
      <c r="M483" s="92"/>
      <c r="N483" s="92"/>
      <c r="O483" s="92"/>
      <c r="P483" s="92"/>
      <c r="Q483" s="92"/>
      <c r="R483" s="92"/>
      <c r="S483" s="92"/>
      <c r="T483" s="92"/>
      <c r="U483" s="92"/>
      <c r="V483" s="92"/>
      <c r="W483" s="92"/>
      <c r="X483" s="92"/>
      <c r="Y483" s="92"/>
      <c r="Z483" s="92"/>
      <c r="AA483" s="92"/>
      <c r="AB483" s="92"/>
      <c r="AC483" s="92"/>
      <c r="AD483" s="92"/>
      <c r="AE483" s="92"/>
      <c r="AF483" s="92"/>
      <c r="AG483" s="92"/>
      <c r="AH483" s="92"/>
      <c r="AI483" s="92"/>
      <c r="AJ483" s="92"/>
      <c r="AK483" s="92"/>
      <c r="AL483" s="92"/>
      <c r="AM483" s="92"/>
      <c r="AN483" s="92"/>
      <c r="AO483" s="92"/>
      <c r="AP483" s="92"/>
      <c r="AQ483" s="92"/>
      <c r="AR483" s="92"/>
      <c r="AS483" s="92"/>
      <c r="AT483" s="92"/>
      <c r="AU483" s="92"/>
      <c r="AV483" s="92"/>
      <c r="AW483" s="92"/>
      <c r="AX483" s="92"/>
      <c r="AY483" s="92"/>
      <c r="AZ483" s="92"/>
      <c r="BA483" s="92"/>
      <c r="BB483" s="92"/>
      <c r="BC483" s="92"/>
    </row>
    <row r="484" spans="7:55" x14ac:dyDescent="0.2">
      <c r="G484" s="92"/>
      <c r="H484" s="92"/>
      <c r="I484" s="92"/>
      <c r="J484" s="92"/>
      <c r="K484" s="92"/>
      <c r="L484" s="92"/>
      <c r="M484" s="92"/>
      <c r="N484" s="92"/>
      <c r="O484" s="92"/>
      <c r="P484" s="92"/>
      <c r="Q484" s="92"/>
      <c r="R484" s="92"/>
      <c r="S484" s="92"/>
      <c r="T484" s="92"/>
      <c r="U484" s="92"/>
      <c r="V484" s="92"/>
      <c r="W484" s="92"/>
      <c r="X484" s="92"/>
      <c r="Y484" s="92"/>
      <c r="Z484" s="92"/>
      <c r="AA484" s="92"/>
      <c r="AB484" s="92"/>
      <c r="AC484" s="92"/>
      <c r="AD484" s="92"/>
      <c r="AE484" s="92"/>
      <c r="AF484" s="92"/>
      <c r="AG484" s="92"/>
      <c r="AH484" s="92"/>
      <c r="AI484" s="92"/>
      <c r="AJ484" s="92"/>
      <c r="AK484" s="92"/>
      <c r="AL484" s="92"/>
      <c r="AM484" s="92"/>
      <c r="AN484" s="92"/>
      <c r="AO484" s="92"/>
      <c r="AP484" s="92"/>
      <c r="AQ484" s="92"/>
      <c r="AR484" s="92"/>
      <c r="AS484" s="92"/>
      <c r="AT484" s="92"/>
      <c r="AU484" s="92"/>
      <c r="AV484" s="92"/>
      <c r="AW484" s="92"/>
      <c r="AX484" s="92"/>
      <c r="AY484" s="92"/>
      <c r="AZ484" s="92"/>
      <c r="BA484" s="92"/>
      <c r="BB484" s="92"/>
      <c r="BC484" s="92"/>
    </row>
    <row r="485" spans="7:55" x14ac:dyDescent="0.2">
      <c r="G485" s="92"/>
      <c r="H485" s="92"/>
      <c r="I485" s="92"/>
      <c r="J485" s="92"/>
      <c r="K485" s="92"/>
      <c r="L485" s="92"/>
      <c r="M485" s="92"/>
      <c r="N485" s="92"/>
      <c r="O485" s="92"/>
      <c r="P485" s="92"/>
      <c r="Q485" s="92"/>
      <c r="R485" s="92"/>
      <c r="S485" s="92"/>
      <c r="T485" s="92"/>
      <c r="U485" s="92"/>
      <c r="V485" s="92"/>
      <c r="W485" s="92"/>
      <c r="X485" s="92"/>
      <c r="Y485" s="92"/>
      <c r="Z485" s="92"/>
      <c r="AA485" s="92"/>
      <c r="AB485" s="92"/>
      <c r="AC485" s="92"/>
      <c r="AD485" s="92"/>
      <c r="AE485" s="92"/>
      <c r="AF485" s="92"/>
      <c r="AG485" s="92"/>
      <c r="AH485" s="92"/>
      <c r="AI485" s="92"/>
      <c r="AJ485" s="92"/>
      <c r="AK485" s="92"/>
      <c r="AL485" s="92"/>
      <c r="AM485" s="92"/>
      <c r="AN485" s="92"/>
      <c r="AO485" s="92"/>
      <c r="AP485" s="92"/>
      <c r="AQ485" s="92"/>
      <c r="AR485" s="92"/>
      <c r="AS485" s="92"/>
      <c r="AT485" s="92"/>
      <c r="AU485" s="92"/>
      <c r="AV485" s="92"/>
      <c r="AW485" s="92"/>
      <c r="AX485" s="92"/>
      <c r="AY485" s="92"/>
      <c r="AZ485" s="92"/>
      <c r="BA485" s="92"/>
      <c r="BB485" s="92"/>
      <c r="BC485" s="92"/>
    </row>
    <row r="486" spans="7:55" x14ac:dyDescent="0.2">
      <c r="G486" s="92"/>
      <c r="H486" s="92"/>
      <c r="I486" s="92"/>
      <c r="J486" s="92"/>
      <c r="K486" s="92"/>
      <c r="L486" s="92"/>
      <c r="M486" s="92"/>
      <c r="N486" s="92"/>
      <c r="O486" s="92"/>
      <c r="P486" s="92"/>
      <c r="Q486" s="92"/>
      <c r="R486" s="92"/>
      <c r="S486" s="92"/>
      <c r="T486" s="92"/>
      <c r="U486" s="92"/>
      <c r="V486" s="92"/>
      <c r="W486" s="92"/>
      <c r="X486" s="92"/>
      <c r="Y486" s="92"/>
      <c r="Z486" s="92"/>
      <c r="AA486" s="92"/>
      <c r="AB486" s="92"/>
      <c r="AC486" s="92"/>
      <c r="AD486" s="92"/>
      <c r="AE486" s="92"/>
      <c r="AF486" s="92"/>
      <c r="AG486" s="92"/>
      <c r="AH486" s="92"/>
      <c r="AI486" s="92"/>
      <c r="AJ486" s="92"/>
      <c r="AK486" s="92"/>
      <c r="AL486" s="92"/>
      <c r="AM486" s="92"/>
      <c r="AN486" s="92"/>
      <c r="AO486" s="92"/>
      <c r="AP486" s="92"/>
      <c r="AQ486" s="92"/>
      <c r="AR486" s="92"/>
      <c r="AS486" s="92"/>
      <c r="AT486" s="92"/>
      <c r="AU486" s="92"/>
      <c r="AV486" s="92"/>
      <c r="AW486" s="92"/>
      <c r="AX486" s="92"/>
      <c r="AY486" s="92"/>
      <c r="AZ486" s="92"/>
      <c r="BA486" s="92"/>
      <c r="BB486" s="92"/>
      <c r="BC486" s="92"/>
    </row>
    <row r="487" spans="7:55" x14ac:dyDescent="0.2">
      <c r="G487" s="92"/>
      <c r="H487" s="92"/>
      <c r="I487" s="92"/>
      <c r="J487" s="92"/>
      <c r="K487" s="92"/>
      <c r="L487" s="92"/>
      <c r="M487" s="92"/>
      <c r="N487" s="92"/>
      <c r="O487" s="92"/>
      <c r="P487" s="92"/>
      <c r="Q487" s="92"/>
      <c r="R487" s="92"/>
      <c r="S487" s="92"/>
      <c r="T487" s="92"/>
      <c r="U487" s="92"/>
      <c r="V487" s="92"/>
      <c r="W487" s="92"/>
      <c r="X487" s="92"/>
      <c r="Y487" s="92"/>
      <c r="Z487" s="92"/>
      <c r="AA487" s="92"/>
      <c r="AB487" s="92"/>
      <c r="AC487" s="92"/>
      <c r="AD487" s="92"/>
      <c r="AE487" s="92"/>
      <c r="AF487" s="92"/>
      <c r="AG487" s="92"/>
      <c r="AH487" s="92"/>
      <c r="AI487" s="92"/>
      <c r="AJ487" s="92"/>
      <c r="AK487" s="92"/>
      <c r="AL487" s="92"/>
      <c r="AM487" s="92"/>
      <c r="AN487" s="92"/>
      <c r="AO487" s="92"/>
      <c r="AP487" s="92"/>
      <c r="AQ487" s="92"/>
      <c r="AR487" s="92"/>
      <c r="AS487" s="92"/>
      <c r="AT487" s="92"/>
      <c r="AU487" s="92"/>
      <c r="AV487" s="92"/>
      <c r="AW487" s="92"/>
      <c r="AX487" s="92"/>
      <c r="AY487" s="92"/>
      <c r="AZ487" s="92"/>
      <c r="BA487" s="92"/>
      <c r="BB487" s="92"/>
      <c r="BC487" s="92"/>
    </row>
    <row r="488" spans="7:55" x14ac:dyDescent="0.2">
      <c r="G488" s="92"/>
      <c r="H488" s="92"/>
      <c r="I488" s="92"/>
      <c r="J488" s="92"/>
      <c r="K488" s="92"/>
      <c r="L488" s="92"/>
      <c r="M488" s="92"/>
      <c r="N488" s="92"/>
      <c r="O488" s="92"/>
      <c r="P488" s="92"/>
      <c r="Q488" s="92"/>
      <c r="R488" s="92"/>
      <c r="S488" s="92"/>
      <c r="T488" s="92"/>
      <c r="U488" s="92"/>
      <c r="V488" s="92"/>
      <c r="W488" s="92"/>
      <c r="X488" s="92"/>
      <c r="Y488" s="92"/>
      <c r="Z488" s="92"/>
      <c r="AA488" s="92"/>
      <c r="AB488" s="92"/>
      <c r="AC488" s="92"/>
      <c r="AD488" s="92"/>
      <c r="AE488" s="92"/>
      <c r="AF488" s="92"/>
      <c r="AG488" s="92"/>
      <c r="AH488" s="92"/>
      <c r="AI488" s="92"/>
      <c r="AJ488" s="92"/>
      <c r="AK488" s="92"/>
      <c r="AL488" s="92"/>
      <c r="AM488" s="92"/>
      <c r="AN488" s="92"/>
      <c r="AO488" s="92"/>
      <c r="AP488" s="92"/>
      <c r="AQ488" s="92"/>
      <c r="AR488" s="92"/>
      <c r="AS488" s="92"/>
      <c r="AT488" s="92"/>
      <c r="AU488" s="92"/>
      <c r="AV488" s="92"/>
      <c r="AW488" s="92"/>
      <c r="AX488" s="92"/>
      <c r="AY488" s="92"/>
      <c r="AZ488" s="92"/>
      <c r="BA488" s="92"/>
      <c r="BB488" s="92"/>
      <c r="BC488" s="92"/>
    </row>
    <row r="489" spans="7:55" x14ac:dyDescent="0.2">
      <c r="G489" s="92"/>
      <c r="H489" s="92"/>
      <c r="I489" s="92"/>
      <c r="J489" s="92"/>
      <c r="K489" s="92"/>
      <c r="L489" s="92"/>
      <c r="M489" s="92"/>
      <c r="N489" s="92"/>
      <c r="O489" s="92"/>
      <c r="P489" s="92"/>
      <c r="Q489" s="92"/>
      <c r="R489" s="92"/>
      <c r="S489" s="92"/>
      <c r="T489" s="92"/>
      <c r="U489" s="92"/>
      <c r="V489" s="92"/>
      <c r="W489" s="92"/>
      <c r="X489" s="92"/>
      <c r="Y489" s="92"/>
      <c r="Z489" s="92"/>
      <c r="AA489" s="92"/>
      <c r="AB489" s="92"/>
      <c r="AC489" s="92"/>
      <c r="AD489" s="92"/>
      <c r="AE489" s="92"/>
      <c r="AF489" s="92"/>
      <c r="AG489" s="92"/>
      <c r="AH489" s="92"/>
      <c r="AI489" s="92"/>
      <c r="AJ489" s="92"/>
      <c r="AK489" s="92"/>
      <c r="AL489" s="92"/>
      <c r="AM489" s="92"/>
      <c r="AN489" s="92"/>
      <c r="AO489" s="92"/>
      <c r="AP489" s="92"/>
      <c r="AQ489" s="92"/>
      <c r="AR489" s="92"/>
      <c r="AS489" s="92"/>
      <c r="AT489" s="92"/>
      <c r="AU489" s="92"/>
      <c r="AV489" s="92"/>
      <c r="AW489" s="92"/>
      <c r="AX489" s="92"/>
      <c r="AY489" s="92"/>
      <c r="AZ489" s="92"/>
      <c r="BA489" s="92"/>
      <c r="BB489" s="92"/>
      <c r="BC489" s="92"/>
    </row>
    <row r="490" spans="7:55" x14ac:dyDescent="0.2">
      <c r="G490" s="92"/>
      <c r="H490" s="92"/>
      <c r="I490" s="92"/>
      <c r="J490" s="92"/>
      <c r="K490" s="92"/>
      <c r="L490" s="92"/>
      <c r="M490" s="92"/>
      <c r="N490" s="92"/>
      <c r="O490" s="92"/>
      <c r="P490" s="92"/>
      <c r="Q490" s="92"/>
      <c r="R490" s="92"/>
      <c r="S490" s="92"/>
      <c r="T490" s="92"/>
      <c r="U490" s="92"/>
      <c r="V490" s="92"/>
      <c r="W490" s="92"/>
      <c r="X490" s="92"/>
      <c r="Y490" s="92"/>
      <c r="Z490" s="92"/>
      <c r="AA490" s="92"/>
      <c r="AB490" s="92"/>
      <c r="AC490" s="92"/>
      <c r="AD490" s="92"/>
      <c r="AE490" s="92"/>
      <c r="AF490" s="92"/>
      <c r="AG490" s="92"/>
      <c r="AH490" s="92"/>
      <c r="AI490" s="92"/>
      <c r="AJ490" s="92"/>
      <c r="AK490" s="92"/>
      <c r="AL490" s="92"/>
      <c r="AM490" s="92"/>
      <c r="AN490" s="92"/>
      <c r="AO490" s="92"/>
      <c r="AP490" s="92"/>
      <c r="AQ490" s="92"/>
      <c r="AR490" s="92"/>
      <c r="AS490" s="92"/>
      <c r="AT490" s="92"/>
      <c r="AU490" s="92"/>
      <c r="AV490" s="92"/>
      <c r="AW490" s="92"/>
      <c r="AX490" s="92"/>
      <c r="AY490" s="92"/>
      <c r="AZ490" s="92"/>
      <c r="BA490" s="92"/>
      <c r="BB490" s="92"/>
      <c r="BC490" s="92"/>
    </row>
    <row r="491" spans="7:55" x14ac:dyDescent="0.2">
      <c r="G491" s="92"/>
      <c r="H491" s="92"/>
      <c r="I491" s="92"/>
      <c r="J491" s="92"/>
      <c r="K491" s="92"/>
      <c r="L491" s="92"/>
      <c r="M491" s="92"/>
      <c r="N491" s="92"/>
      <c r="O491" s="92"/>
      <c r="P491" s="92"/>
      <c r="Q491" s="92"/>
      <c r="R491" s="92"/>
      <c r="S491" s="92"/>
      <c r="T491" s="92"/>
      <c r="U491" s="92"/>
      <c r="V491" s="92"/>
      <c r="W491" s="92"/>
      <c r="X491" s="92"/>
      <c r="Y491" s="92"/>
      <c r="Z491" s="92"/>
      <c r="AA491" s="92"/>
      <c r="AB491" s="92"/>
      <c r="AC491" s="92"/>
      <c r="AD491" s="92"/>
      <c r="AE491" s="92"/>
      <c r="AF491" s="92"/>
      <c r="AG491" s="92"/>
      <c r="AH491" s="92"/>
      <c r="AI491" s="92"/>
      <c r="AJ491" s="92"/>
      <c r="AK491" s="92"/>
      <c r="AL491" s="92"/>
      <c r="AM491" s="92"/>
      <c r="AN491" s="92"/>
      <c r="AO491" s="92"/>
      <c r="AP491" s="92"/>
      <c r="AQ491" s="92"/>
      <c r="AR491" s="92"/>
      <c r="AS491" s="92"/>
      <c r="AT491" s="92"/>
      <c r="AU491" s="92"/>
      <c r="AV491" s="92"/>
      <c r="AW491" s="92"/>
      <c r="AX491" s="92"/>
      <c r="AY491" s="92"/>
      <c r="AZ491" s="92"/>
      <c r="BA491" s="92"/>
      <c r="BB491" s="92"/>
      <c r="BC491" s="92"/>
    </row>
    <row r="492" spans="7:55" x14ac:dyDescent="0.2">
      <c r="G492" s="92"/>
      <c r="H492" s="92"/>
      <c r="I492" s="92"/>
      <c r="J492" s="92"/>
      <c r="K492" s="92"/>
      <c r="L492" s="92"/>
      <c r="M492" s="92"/>
      <c r="N492" s="92"/>
      <c r="O492" s="92"/>
      <c r="P492" s="92"/>
      <c r="Q492" s="92"/>
      <c r="R492" s="92"/>
      <c r="S492" s="92"/>
      <c r="T492" s="92"/>
      <c r="U492" s="92"/>
      <c r="V492" s="92"/>
      <c r="W492" s="92"/>
      <c r="X492" s="92"/>
      <c r="Y492" s="92"/>
      <c r="Z492" s="92"/>
      <c r="AA492" s="92"/>
      <c r="AB492" s="92"/>
      <c r="AC492" s="92"/>
      <c r="AD492" s="92"/>
      <c r="AE492" s="92"/>
      <c r="AF492" s="92"/>
      <c r="AG492" s="92"/>
      <c r="AH492" s="92"/>
      <c r="AI492" s="92"/>
      <c r="AJ492" s="92"/>
      <c r="AK492" s="92"/>
      <c r="AL492" s="92"/>
      <c r="AM492" s="92"/>
      <c r="AN492" s="92"/>
      <c r="AO492" s="92"/>
      <c r="AP492" s="92"/>
      <c r="AQ492" s="92"/>
      <c r="AR492" s="92"/>
      <c r="AS492" s="92"/>
      <c r="AT492" s="92"/>
      <c r="AU492" s="92"/>
      <c r="AV492" s="92"/>
      <c r="AW492" s="92"/>
      <c r="AX492" s="92"/>
      <c r="AY492" s="92"/>
      <c r="AZ492" s="92"/>
      <c r="BA492" s="92"/>
      <c r="BB492" s="92"/>
      <c r="BC492" s="92"/>
    </row>
    <row r="493" spans="7:55" x14ac:dyDescent="0.2">
      <c r="G493" s="92"/>
      <c r="H493" s="92"/>
      <c r="I493" s="92"/>
      <c r="J493" s="92"/>
      <c r="K493" s="92"/>
      <c r="L493" s="92"/>
      <c r="M493" s="92"/>
      <c r="N493" s="92"/>
      <c r="O493" s="92"/>
      <c r="P493" s="92"/>
      <c r="Q493" s="92"/>
      <c r="R493" s="92"/>
      <c r="S493" s="92"/>
      <c r="T493" s="92"/>
      <c r="U493" s="92"/>
      <c r="V493" s="92"/>
      <c r="W493" s="92"/>
      <c r="X493" s="92"/>
      <c r="Y493" s="92"/>
      <c r="Z493" s="92"/>
      <c r="AA493" s="92"/>
      <c r="AB493" s="92"/>
      <c r="AC493" s="92"/>
      <c r="AD493" s="92"/>
      <c r="AE493" s="92"/>
      <c r="AF493" s="92"/>
      <c r="AG493" s="92"/>
      <c r="AH493" s="92"/>
      <c r="AI493" s="92"/>
      <c r="AJ493" s="92"/>
      <c r="AK493" s="92"/>
      <c r="AL493" s="92"/>
      <c r="AM493" s="92"/>
      <c r="AN493" s="92"/>
      <c r="AO493" s="92"/>
      <c r="AP493" s="92"/>
      <c r="AQ493" s="92"/>
      <c r="AR493" s="92"/>
      <c r="AS493" s="92"/>
      <c r="AT493" s="92"/>
      <c r="AU493" s="92"/>
      <c r="AV493" s="92"/>
      <c r="AW493" s="92"/>
      <c r="AX493" s="92"/>
      <c r="AY493" s="92"/>
      <c r="AZ493" s="92"/>
      <c r="BA493" s="92"/>
      <c r="BB493" s="92"/>
      <c r="BC493" s="92"/>
    </row>
    <row r="494" spans="7:55" x14ac:dyDescent="0.2">
      <c r="G494" s="92"/>
      <c r="H494" s="92"/>
      <c r="I494" s="92"/>
      <c r="J494" s="92"/>
      <c r="K494" s="92"/>
      <c r="L494" s="92"/>
      <c r="M494" s="92"/>
      <c r="N494" s="92"/>
      <c r="O494" s="92"/>
      <c r="P494" s="92"/>
      <c r="Q494" s="92"/>
      <c r="R494" s="92"/>
      <c r="S494" s="92"/>
      <c r="T494" s="92"/>
      <c r="U494" s="92"/>
      <c r="V494" s="92"/>
      <c r="W494" s="92"/>
      <c r="X494" s="92"/>
      <c r="Y494" s="92"/>
      <c r="Z494" s="92"/>
      <c r="AA494" s="92"/>
      <c r="AB494" s="92"/>
      <c r="AC494" s="92"/>
      <c r="AD494" s="92"/>
      <c r="AE494" s="92"/>
      <c r="AF494" s="92"/>
      <c r="AG494" s="92"/>
      <c r="AH494" s="92"/>
      <c r="AI494" s="92"/>
      <c r="AJ494" s="92"/>
      <c r="AK494" s="92"/>
      <c r="AL494" s="92"/>
      <c r="AM494" s="92"/>
      <c r="AN494" s="92"/>
      <c r="AO494" s="92"/>
      <c r="AP494" s="92"/>
      <c r="AQ494" s="92"/>
      <c r="AR494" s="92"/>
      <c r="AS494" s="92"/>
      <c r="AT494" s="92"/>
      <c r="AU494" s="92"/>
      <c r="AV494" s="92"/>
      <c r="AW494" s="92"/>
      <c r="AX494" s="92"/>
      <c r="AY494" s="92"/>
      <c r="AZ494" s="92"/>
      <c r="BA494" s="92"/>
      <c r="BB494" s="92"/>
      <c r="BC494" s="92"/>
    </row>
    <row r="495" spans="7:55" x14ac:dyDescent="0.2">
      <c r="G495" s="92"/>
      <c r="H495" s="92"/>
      <c r="I495" s="92"/>
      <c r="J495" s="92"/>
      <c r="K495" s="92"/>
      <c r="L495" s="92"/>
      <c r="M495" s="92"/>
      <c r="N495" s="92"/>
      <c r="O495" s="92"/>
      <c r="P495" s="92"/>
      <c r="Q495" s="92"/>
      <c r="R495" s="92"/>
      <c r="S495" s="92"/>
      <c r="T495" s="92"/>
      <c r="U495" s="92"/>
      <c r="V495" s="92"/>
      <c r="W495" s="92"/>
      <c r="X495" s="92"/>
      <c r="Y495" s="92"/>
      <c r="Z495" s="92"/>
      <c r="AA495" s="92"/>
      <c r="AB495" s="92"/>
      <c r="AC495" s="92"/>
      <c r="AD495" s="92"/>
      <c r="AE495" s="92"/>
      <c r="AF495" s="92"/>
      <c r="AG495" s="92"/>
      <c r="AH495" s="92"/>
      <c r="AI495" s="92"/>
      <c r="AJ495" s="92"/>
      <c r="AK495" s="92"/>
      <c r="AL495" s="92"/>
      <c r="AM495" s="92"/>
      <c r="AN495" s="92"/>
      <c r="AO495" s="92"/>
      <c r="AP495" s="92"/>
      <c r="AQ495" s="92"/>
      <c r="AR495" s="92"/>
      <c r="AS495" s="92"/>
      <c r="AT495" s="92"/>
      <c r="AU495" s="92"/>
      <c r="AV495" s="92"/>
      <c r="AW495" s="92"/>
      <c r="AX495" s="92"/>
      <c r="AY495" s="92"/>
      <c r="AZ495" s="92"/>
      <c r="BA495" s="92"/>
      <c r="BB495" s="92"/>
      <c r="BC495" s="92"/>
    </row>
    <row r="496" spans="7:55" x14ac:dyDescent="0.2">
      <c r="G496" s="92"/>
      <c r="H496" s="92"/>
      <c r="I496" s="92"/>
      <c r="J496" s="92"/>
      <c r="K496" s="92"/>
      <c r="L496" s="92"/>
      <c r="M496" s="92"/>
      <c r="N496" s="92"/>
      <c r="O496" s="92"/>
      <c r="P496" s="92"/>
      <c r="Q496" s="92"/>
      <c r="R496" s="92"/>
      <c r="S496" s="92"/>
      <c r="T496" s="92"/>
      <c r="U496" s="92"/>
      <c r="V496" s="92"/>
      <c r="W496" s="92"/>
      <c r="X496" s="92"/>
      <c r="Y496" s="92"/>
      <c r="Z496" s="92"/>
      <c r="AA496" s="92"/>
      <c r="AB496" s="92"/>
      <c r="AC496" s="92"/>
      <c r="AD496" s="92"/>
      <c r="AE496" s="92"/>
      <c r="AF496" s="92"/>
      <c r="AG496" s="92"/>
      <c r="AH496" s="92"/>
      <c r="AI496" s="92"/>
      <c r="AJ496" s="92"/>
      <c r="AK496" s="92"/>
      <c r="AL496" s="92"/>
      <c r="AM496" s="92"/>
      <c r="AN496" s="92"/>
      <c r="AO496" s="92"/>
      <c r="AP496" s="92"/>
      <c r="AQ496" s="92"/>
      <c r="AR496" s="92"/>
      <c r="AS496" s="92"/>
      <c r="AT496" s="92"/>
      <c r="AU496" s="92"/>
      <c r="AV496" s="92"/>
      <c r="AW496" s="92"/>
      <c r="AX496" s="92"/>
      <c r="AY496" s="92"/>
      <c r="AZ496" s="92"/>
      <c r="BA496" s="92"/>
      <c r="BB496" s="92"/>
      <c r="BC496" s="92"/>
    </row>
    <row r="497" spans="7:55" x14ac:dyDescent="0.2">
      <c r="G497" s="92"/>
      <c r="H497" s="92"/>
      <c r="I497" s="92"/>
      <c r="J497" s="92"/>
      <c r="K497" s="92"/>
      <c r="L497" s="92"/>
      <c r="M497" s="92"/>
      <c r="N497" s="92"/>
      <c r="O497" s="92"/>
      <c r="P497" s="92"/>
      <c r="Q497" s="92"/>
      <c r="R497" s="92"/>
      <c r="S497" s="92"/>
      <c r="T497" s="92"/>
      <c r="U497" s="92"/>
      <c r="V497" s="92"/>
      <c r="W497" s="92"/>
      <c r="X497" s="92"/>
      <c r="Y497" s="92"/>
      <c r="Z497" s="92"/>
      <c r="AA497" s="92"/>
      <c r="AB497" s="92"/>
      <c r="AC497" s="92"/>
      <c r="AD497" s="92"/>
      <c r="AE497" s="92"/>
      <c r="AF497" s="92"/>
      <c r="AG497" s="92"/>
      <c r="AH497" s="92"/>
      <c r="AI497" s="92"/>
      <c r="AJ497" s="92"/>
      <c r="AK497" s="92"/>
      <c r="AL497" s="92"/>
      <c r="AM497" s="92"/>
      <c r="AN497" s="92"/>
      <c r="AO497" s="92"/>
      <c r="AP497" s="92"/>
      <c r="AQ497" s="92"/>
      <c r="AR497" s="92"/>
      <c r="AS497" s="92"/>
      <c r="AT497" s="92"/>
      <c r="AU497" s="92"/>
      <c r="AV497" s="92"/>
      <c r="AW497" s="92"/>
      <c r="AX497" s="92"/>
      <c r="AY497" s="92"/>
      <c r="AZ497" s="92"/>
      <c r="BA497" s="92"/>
      <c r="BB497" s="92"/>
      <c r="BC497" s="92"/>
    </row>
    <row r="498" spans="7:55" x14ac:dyDescent="0.2">
      <c r="G498" s="92"/>
      <c r="H498" s="92"/>
      <c r="I498" s="92"/>
      <c r="J498" s="92"/>
      <c r="K498" s="92"/>
      <c r="L498" s="92"/>
      <c r="M498" s="92"/>
      <c r="N498" s="92"/>
      <c r="O498" s="92"/>
      <c r="P498" s="92"/>
      <c r="Q498" s="92"/>
      <c r="R498" s="92"/>
      <c r="S498" s="92"/>
      <c r="T498" s="92"/>
      <c r="U498" s="92"/>
      <c r="V498" s="92"/>
      <c r="W498" s="92"/>
      <c r="X498" s="92"/>
      <c r="Y498" s="92"/>
      <c r="Z498" s="92"/>
      <c r="AA498" s="92"/>
      <c r="AB498" s="92"/>
      <c r="AC498" s="92"/>
      <c r="AD498" s="92"/>
      <c r="AE498" s="92"/>
      <c r="AF498" s="92"/>
      <c r="AG498" s="92"/>
      <c r="AH498" s="92"/>
      <c r="AI498" s="92"/>
      <c r="AJ498" s="92"/>
      <c r="AK498" s="92"/>
      <c r="AL498" s="92"/>
      <c r="AM498" s="92"/>
      <c r="AN498" s="92"/>
      <c r="AO498" s="92"/>
      <c r="AP498" s="92"/>
      <c r="AQ498" s="92"/>
      <c r="AR498" s="92"/>
      <c r="AS498" s="92"/>
      <c r="AT498" s="92"/>
      <c r="AU498" s="92"/>
      <c r="AV498" s="92"/>
      <c r="AW498" s="92"/>
      <c r="AX498" s="92"/>
      <c r="AY498" s="92"/>
      <c r="AZ498" s="92"/>
      <c r="BA498" s="92"/>
      <c r="BB498" s="92"/>
      <c r="BC498" s="92"/>
    </row>
    <row r="499" spans="7:55" x14ac:dyDescent="0.2">
      <c r="G499" s="92"/>
      <c r="H499" s="92"/>
      <c r="I499" s="92"/>
      <c r="J499" s="92"/>
      <c r="K499" s="92"/>
      <c r="L499" s="92"/>
      <c r="M499" s="92"/>
      <c r="N499" s="92"/>
      <c r="O499" s="92"/>
      <c r="P499" s="92"/>
      <c r="Q499" s="92"/>
      <c r="R499" s="92"/>
      <c r="S499" s="92"/>
      <c r="T499" s="92"/>
      <c r="U499" s="92"/>
      <c r="V499" s="92"/>
      <c r="W499" s="92"/>
      <c r="X499" s="92"/>
      <c r="Y499" s="92"/>
      <c r="Z499" s="92"/>
      <c r="AA499" s="92"/>
      <c r="AB499" s="92"/>
      <c r="AC499" s="92"/>
      <c r="AD499" s="92"/>
      <c r="AE499" s="92"/>
      <c r="AF499" s="92"/>
      <c r="AG499" s="92"/>
      <c r="AH499" s="92"/>
      <c r="AI499" s="92"/>
      <c r="AJ499" s="92"/>
      <c r="AK499" s="92"/>
      <c r="AL499" s="92"/>
      <c r="AM499" s="92"/>
      <c r="AN499" s="92"/>
      <c r="AO499" s="92"/>
      <c r="AP499" s="92"/>
      <c r="AQ499" s="92"/>
      <c r="AR499" s="92"/>
      <c r="AS499" s="92"/>
      <c r="AT499" s="92"/>
      <c r="AU499" s="92"/>
      <c r="AV499" s="92"/>
      <c r="AW499" s="92"/>
      <c r="AX499" s="92"/>
      <c r="AY499" s="92"/>
      <c r="AZ499" s="92"/>
      <c r="BA499" s="92"/>
      <c r="BB499" s="92"/>
      <c r="BC499" s="92"/>
    </row>
    <row r="500" spans="7:55" x14ac:dyDescent="0.2">
      <c r="G500" s="92"/>
      <c r="H500" s="92"/>
      <c r="I500" s="92"/>
      <c r="J500" s="92"/>
      <c r="K500" s="92"/>
      <c r="L500" s="92"/>
      <c r="M500" s="92"/>
      <c r="N500" s="92"/>
      <c r="O500" s="92"/>
      <c r="P500" s="92"/>
      <c r="Q500" s="92"/>
      <c r="R500" s="92"/>
      <c r="S500" s="92"/>
      <c r="T500" s="92"/>
      <c r="U500" s="92"/>
      <c r="V500" s="92"/>
      <c r="W500" s="92"/>
      <c r="X500" s="92"/>
      <c r="Y500" s="92"/>
      <c r="Z500" s="92"/>
      <c r="AA500" s="92"/>
      <c r="AB500" s="92"/>
      <c r="AC500" s="92"/>
      <c r="AD500" s="92"/>
      <c r="AE500" s="92"/>
      <c r="AF500" s="92"/>
      <c r="AG500" s="92"/>
      <c r="AH500" s="92"/>
      <c r="AI500" s="92"/>
      <c r="AJ500" s="92"/>
      <c r="AK500" s="92"/>
      <c r="AL500" s="92"/>
      <c r="AM500" s="92"/>
      <c r="AN500" s="92"/>
      <c r="AO500" s="92"/>
      <c r="AP500" s="92"/>
      <c r="AQ500" s="92"/>
      <c r="AR500" s="92"/>
      <c r="AS500" s="92"/>
      <c r="AT500" s="92"/>
      <c r="AU500" s="92"/>
      <c r="AV500" s="92"/>
      <c r="AW500" s="92"/>
      <c r="AX500" s="92"/>
      <c r="AY500" s="92"/>
      <c r="AZ500" s="92"/>
      <c r="BA500" s="92"/>
      <c r="BB500" s="92"/>
      <c r="BC500" s="92"/>
    </row>
    <row r="501" spans="7:55" x14ac:dyDescent="0.2">
      <c r="G501" s="92"/>
      <c r="H501" s="92"/>
      <c r="I501" s="92"/>
      <c r="J501" s="92"/>
      <c r="K501" s="92"/>
      <c r="L501" s="92"/>
      <c r="M501" s="92"/>
      <c r="N501" s="92"/>
      <c r="O501" s="92"/>
      <c r="P501" s="92"/>
      <c r="Q501" s="92"/>
      <c r="R501" s="92"/>
      <c r="S501" s="92"/>
      <c r="T501" s="92"/>
      <c r="U501" s="92"/>
      <c r="V501" s="92"/>
      <c r="W501" s="92"/>
      <c r="X501" s="92"/>
      <c r="Y501" s="92"/>
      <c r="Z501" s="92"/>
      <c r="AA501" s="92"/>
      <c r="AB501" s="92"/>
      <c r="AC501" s="92"/>
      <c r="AD501" s="92"/>
      <c r="AE501" s="92"/>
      <c r="AF501" s="92"/>
      <c r="AG501" s="92"/>
      <c r="AH501" s="92"/>
      <c r="AI501" s="92"/>
      <c r="AJ501" s="92"/>
      <c r="AK501" s="92"/>
      <c r="AL501" s="92"/>
      <c r="AM501" s="92"/>
      <c r="AN501" s="92"/>
      <c r="AO501" s="92"/>
      <c r="AP501" s="92"/>
      <c r="AQ501" s="92"/>
      <c r="AR501" s="92"/>
      <c r="AS501" s="92"/>
      <c r="AT501" s="92"/>
      <c r="AU501" s="92"/>
      <c r="AV501" s="92"/>
      <c r="AW501" s="92"/>
      <c r="AX501" s="92"/>
      <c r="AY501" s="92"/>
      <c r="AZ501" s="92"/>
      <c r="BA501" s="92"/>
      <c r="BB501" s="92"/>
      <c r="BC501" s="92"/>
    </row>
    <row r="502" spans="7:55" x14ac:dyDescent="0.2">
      <c r="G502" s="92"/>
      <c r="H502" s="92"/>
      <c r="I502" s="92"/>
      <c r="J502" s="92"/>
      <c r="K502" s="92"/>
      <c r="L502" s="92"/>
      <c r="M502" s="92"/>
      <c r="N502" s="92"/>
      <c r="O502" s="92"/>
      <c r="P502" s="92"/>
      <c r="Q502" s="92"/>
      <c r="R502" s="92"/>
      <c r="S502" s="92"/>
      <c r="T502" s="92"/>
      <c r="U502" s="92"/>
      <c r="V502" s="92"/>
      <c r="W502" s="92"/>
      <c r="X502" s="92"/>
      <c r="Y502" s="92"/>
      <c r="Z502" s="92"/>
      <c r="AA502" s="92"/>
      <c r="AB502" s="92"/>
      <c r="AC502" s="92"/>
      <c r="AD502" s="92"/>
      <c r="AE502" s="92"/>
      <c r="AF502" s="92"/>
      <c r="AG502" s="92"/>
      <c r="AH502" s="92"/>
      <c r="AI502" s="92"/>
      <c r="AJ502" s="92"/>
      <c r="AK502" s="92"/>
      <c r="AL502" s="92"/>
      <c r="AM502" s="92"/>
      <c r="AN502" s="92"/>
      <c r="AO502" s="92"/>
      <c r="AP502" s="92"/>
      <c r="AQ502" s="92"/>
      <c r="AR502" s="92"/>
      <c r="AS502" s="92"/>
      <c r="AT502" s="92"/>
      <c r="AU502" s="92"/>
      <c r="AV502" s="92"/>
      <c r="AW502" s="92"/>
      <c r="AX502" s="92"/>
      <c r="AY502" s="92"/>
      <c r="AZ502" s="92"/>
      <c r="BA502" s="92"/>
      <c r="BB502" s="92"/>
      <c r="BC502" s="92"/>
    </row>
    <row r="503" spans="7:55" x14ac:dyDescent="0.2">
      <c r="G503" s="92"/>
      <c r="H503" s="92"/>
      <c r="I503" s="92"/>
      <c r="J503" s="92"/>
      <c r="K503" s="92"/>
      <c r="L503" s="92"/>
      <c r="M503" s="92"/>
      <c r="N503" s="92"/>
      <c r="O503" s="92"/>
      <c r="P503" s="92"/>
      <c r="Q503" s="92"/>
      <c r="R503" s="92"/>
      <c r="S503" s="92"/>
      <c r="T503" s="92"/>
      <c r="U503" s="92"/>
      <c r="V503" s="92"/>
      <c r="W503" s="92"/>
      <c r="X503" s="92"/>
      <c r="Y503" s="92"/>
      <c r="Z503" s="92"/>
      <c r="AA503" s="92"/>
      <c r="AB503" s="92"/>
      <c r="AC503" s="92"/>
      <c r="AD503" s="92"/>
      <c r="AE503" s="92"/>
      <c r="AF503" s="92"/>
      <c r="AG503" s="92"/>
      <c r="AH503" s="92"/>
      <c r="AI503" s="92"/>
      <c r="AJ503" s="92"/>
      <c r="AK503" s="92"/>
      <c r="AL503" s="92"/>
      <c r="AM503" s="92"/>
      <c r="AN503" s="92"/>
      <c r="AO503" s="92"/>
      <c r="AP503" s="92"/>
      <c r="AQ503" s="92"/>
      <c r="AR503" s="92"/>
      <c r="AS503" s="92"/>
      <c r="AT503" s="92"/>
      <c r="AU503" s="92"/>
      <c r="AV503" s="92"/>
      <c r="AW503" s="92"/>
      <c r="AX503" s="92"/>
      <c r="AY503" s="92"/>
      <c r="AZ503" s="92"/>
      <c r="BA503" s="92"/>
      <c r="BB503" s="92"/>
      <c r="BC503" s="92"/>
    </row>
    <row r="504" spans="7:55" x14ac:dyDescent="0.2">
      <c r="G504" s="92"/>
      <c r="H504" s="92"/>
      <c r="I504" s="92"/>
      <c r="J504" s="92"/>
      <c r="K504" s="92"/>
      <c r="L504" s="92"/>
      <c r="M504" s="92"/>
      <c r="N504" s="92"/>
      <c r="O504" s="92"/>
      <c r="P504" s="92"/>
      <c r="Q504" s="92"/>
      <c r="R504" s="92"/>
      <c r="S504" s="92"/>
      <c r="T504" s="92"/>
      <c r="U504" s="92"/>
      <c r="V504" s="92"/>
      <c r="W504" s="92"/>
      <c r="X504" s="92"/>
      <c r="Y504" s="92"/>
      <c r="Z504" s="92"/>
      <c r="AA504" s="92"/>
      <c r="AB504" s="92"/>
      <c r="AC504" s="92"/>
      <c r="AD504" s="92"/>
      <c r="AE504" s="92"/>
      <c r="AF504" s="92"/>
      <c r="AG504" s="92"/>
      <c r="AH504" s="92"/>
      <c r="AI504" s="92"/>
      <c r="AJ504" s="92"/>
      <c r="AK504" s="92"/>
      <c r="AL504" s="92"/>
      <c r="AM504" s="92"/>
      <c r="AN504" s="92"/>
      <c r="AO504" s="92"/>
      <c r="AP504" s="92"/>
      <c r="AQ504" s="92"/>
      <c r="AR504" s="92"/>
      <c r="AS504" s="92"/>
      <c r="AT504" s="92"/>
      <c r="AU504" s="92"/>
      <c r="AV504" s="92"/>
      <c r="AW504" s="92"/>
      <c r="AX504" s="92"/>
      <c r="AY504" s="92"/>
      <c r="AZ504" s="92"/>
      <c r="BA504" s="92"/>
      <c r="BB504" s="92"/>
      <c r="BC504" s="92"/>
    </row>
    <row r="505" spans="7:55" x14ac:dyDescent="0.2">
      <c r="G505" s="92"/>
      <c r="H505" s="92"/>
      <c r="I505" s="92"/>
      <c r="J505" s="92"/>
      <c r="K505" s="92"/>
      <c r="L505" s="92"/>
      <c r="M505" s="92"/>
      <c r="N505" s="92"/>
      <c r="O505" s="92"/>
      <c r="P505" s="92"/>
      <c r="Q505" s="92"/>
      <c r="R505" s="92"/>
      <c r="S505" s="92"/>
      <c r="T505" s="92"/>
      <c r="U505" s="92"/>
      <c r="V505" s="92"/>
      <c r="W505" s="92"/>
      <c r="X505" s="92"/>
      <c r="Y505" s="92"/>
      <c r="Z505" s="92"/>
      <c r="AA505" s="92"/>
      <c r="AB505" s="92"/>
      <c r="AC505" s="92"/>
      <c r="AD505" s="92"/>
      <c r="AE505" s="92"/>
      <c r="AF505" s="92"/>
      <c r="AG505" s="92"/>
      <c r="AH505" s="92"/>
      <c r="AI505" s="92"/>
      <c r="AJ505" s="92"/>
      <c r="AK505" s="92"/>
      <c r="AL505" s="92"/>
      <c r="AM505" s="92"/>
      <c r="AN505" s="92"/>
      <c r="AO505" s="92"/>
      <c r="AP505" s="92"/>
      <c r="AQ505" s="92"/>
      <c r="AR505" s="92"/>
      <c r="AS505" s="92"/>
      <c r="AT505" s="92"/>
      <c r="AU505" s="92"/>
      <c r="AV505" s="92"/>
      <c r="AW505" s="92"/>
      <c r="AX505" s="92"/>
      <c r="AY505" s="92"/>
      <c r="AZ505" s="92"/>
      <c r="BA505" s="92"/>
      <c r="BB505" s="92"/>
      <c r="BC505" s="92"/>
    </row>
    <row r="506" spans="7:55" x14ac:dyDescent="0.2">
      <c r="G506" s="92"/>
      <c r="H506" s="92"/>
      <c r="I506" s="92"/>
      <c r="J506" s="92"/>
      <c r="K506" s="92"/>
      <c r="L506" s="92"/>
      <c r="M506" s="92"/>
      <c r="N506" s="92"/>
      <c r="O506" s="92"/>
      <c r="P506" s="92"/>
      <c r="Q506" s="92"/>
      <c r="R506" s="92"/>
      <c r="S506" s="92"/>
      <c r="T506" s="92"/>
      <c r="U506" s="92"/>
      <c r="V506" s="92"/>
      <c r="W506" s="92"/>
      <c r="X506" s="92"/>
      <c r="Y506" s="92"/>
      <c r="Z506" s="92"/>
      <c r="AA506" s="92"/>
      <c r="AB506" s="92"/>
      <c r="AC506" s="92"/>
      <c r="AD506" s="92"/>
      <c r="AE506" s="92"/>
      <c r="AF506" s="92"/>
      <c r="AG506" s="92"/>
      <c r="AH506" s="92"/>
      <c r="AI506" s="92"/>
      <c r="AJ506" s="92"/>
      <c r="AK506" s="92"/>
      <c r="AL506" s="92"/>
      <c r="AM506" s="92"/>
      <c r="AN506" s="92"/>
      <c r="AO506" s="92"/>
      <c r="AP506" s="92"/>
      <c r="AQ506" s="92"/>
      <c r="AR506" s="92"/>
      <c r="AS506" s="92"/>
      <c r="AT506" s="92"/>
      <c r="AU506" s="92"/>
      <c r="AV506" s="92"/>
      <c r="AW506" s="92"/>
      <c r="AX506" s="92"/>
      <c r="AY506" s="92"/>
      <c r="AZ506" s="92"/>
      <c r="BA506" s="92"/>
      <c r="BB506" s="92"/>
      <c r="BC506" s="92"/>
    </row>
    <row r="507" spans="7:55" x14ac:dyDescent="0.2">
      <c r="G507" s="92"/>
      <c r="H507" s="92"/>
      <c r="I507" s="92"/>
      <c r="J507" s="92"/>
      <c r="K507" s="92"/>
      <c r="L507" s="92"/>
      <c r="M507" s="92"/>
      <c r="N507" s="92"/>
      <c r="O507" s="92"/>
      <c r="P507" s="92"/>
      <c r="Q507" s="92"/>
      <c r="R507" s="92"/>
      <c r="S507" s="92"/>
      <c r="T507" s="92"/>
      <c r="U507" s="92"/>
      <c r="V507" s="92"/>
      <c r="W507" s="92"/>
      <c r="X507" s="92"/>
      <c r="Y507" s="92"/>
      <c r="Z507" s="92"/>
      <c r="AA507" s="92"/>
      <c r="AB507" s="92"/>
      <c r="AC507" s="92"/>
      <c r="AD507" s="92"/>
      <c r="AE507" s="92"/>
      <c r="AF507" s="92"/>
      <c r="AG507" s="92"/>
      <c r="AH507" s="92"/>
      <c r="AI507" s="92"/>
      <c r="AJ507" s="92"/>
      <c r="AK507" s="92"/>
      <c r="AL507" s="92"/>
      <c r="AM507" s="92"/>
      <c r="AN507" s="92"/>
      <c r="AO507" s="92"/>
      <c r="AP507" s="92"/>
      <c r="AQ507" s="92"/>
      <c r="AR507" s="92"/>
      <c r="AS507" s="92"/>
      <c r="AT507" s="92"/>
      <c r="AU507" s="92"/>
      <c r="AV507" s="92"/>
      <c r="AW507" s="92"/>
      <c r="AX507" s="92"/>
      <c r="AY507" s="92"/>
      <c r="AZ507" s="92"/>
      <c r="BA507" s="92"/>
      <c r="BB507" s="92"/>
      <c r="BC507" s="92"/>
    </row>
    <row r="508" spans="7:55" x14ac:dyDescent="0.2">
      <c r="G508" s="92"/>
      <c r="H508" s="92"/>
      <c r="I508" s="92"/>
      <c r="J508" s="92"/>
      <c r="K508" s="92"/>
      <c r="L508" s="92"/>
      <c r="M508" s="92"/>
      <c r="N508" s="92"/>
      <c r="O508" s="92"/>
      <c r="P508" s="92"/>
      <c r="Q508" s="92"/>
      <c r="R508" s="92"/>
      <c r="S508" s="92"/>
      <c r="T508" s="92"/>
      <c r="U508" s="92"/>
      <c r="V508" s="92"/>
      <c r="W508" s="92"/>
      <c r="X508" s="92"/>
      <c r="Y508" s="92"/>
      <c r="Z508" s="92"/>
      <c r="AA508" s="92"/>
      <c r="AB508" s="92"/>
      <c r="AC508" s="92"/>
      <c r="AD508" s="92"/>
      <c r="AE508" s="92"/>
      <c r="AF508" s="92"/>
      <c r="AG508" s="92"/>
      <c r="AH508" s="92"/>
      <c r="AI508" s="92"/>
      <c r="AJ508" s="92"/>
      <c r="AK508" s="92"/>
      <c r="AL508" s="92"/>
      <c r="AM508" s="92"/>
      <c r="AN508" s="92"/>
      <c r="AO508" s="92"/>
      <c r="AP508" s="92"/>
      <c r="AQ508" s="92"/>
      <c r="AR508" s="92"/>
      <c r="AS508" s="92"/>
      <c r="AT508" s="92"/>
      <c r="AU508" s="92"/>
      <c r="AV508" s="92"/>
      <c r="AW508" s="92"/>
      <c r="AX508" s="92"/>
      <c r="AY508" s="92"/>
      <c r="AZ508" s="92"/>
      <c r="BA508" s="92"/>
      <c r="BB508" s="92"/>
      <c r="BC508" s="92"/>
    </row>
    <row r="509" spans="7:55" x14ac:dyDescent="0.2">
      <c r="G509" s="92"/>
      <c r="H509" s="92"/>
      <c r="I509" s="92"/>
      <c r="J509" s="92"/>
      <c r="K509" s="92"/>
      <c r="L509" s="92"/>
      <c r="M509" s="92"/>
      <c r="N509" s="92"/>
      <c r="O509" s="92"/>
      <c r="P509" s="92"/>
      <c r="Q509" s="92"/>
      <c r="R509" s="92"/>
      <c r="S509" s="92"/>
      <c r="T509" s="92"/>
      <c r="U509" s="92"/>
      <c r="V509" s="92"/>
      <c r="W509" s="92"/>
      <c r="X509" s="92"/>
      <c r="Y509" s="92"/>
      <c r="Z509" s="92"/>
      <c r="AA509" s="92"/>
      <c r="AB509" s="92"/>
      <c r="AC509" s="92"/>
      <c r="AD509" s="92"/>
      <c r="AE509" s="92"/>
      <c r="AF509" s="92"/>
      <c r="AG509" s="92"/>
      <c r="AH509" s="92"/>
      <c r="AI509" s="92"/>
      <c r="AJ509" s="92"/>
      <c r="AK509" s="92"/>
      <c r="AL509" s="92"/>
      <c r="AM509" s="92"/>
      <c r="AN509" s="92"/>
      <c r="AO509" s="92"/>
      <c r="AP509" s="92"/>
      <c r="AQ509" s="92"/>
      <c r="AR509" s="92"/>
      <c r="AS509" s="92"/>
      <c r="AT509" s="92"/>
      <c r="AU509" s="92"/>
      <c r="AV509" s="92"/>
      <c r="AW509" s="92"/>
      <c r="AX509" s="92"/>
      <c r="AY509" s="92"/>
      <c r="AZ509" s="92"/>
      <c r="BA509" s="92"/>
      <c r="BB509" s="92"/>
      <c r="BC509" s="92"/>
    </row>
    <row r="510" spans="7:55" x14ac:dyDescent="0.2">
      <c r="G510" s="92"/>
      <c r="H510" s="92"/>
      <c r="I510" s="92"/>
      <c r="J510" s="92"/>
      <c r="K510" s="92"/>
      <c r="L510" s="92"/>
      <c r="M510" s="92"/>
      <c r="N510" s="92"/>
      <c r="O510" s="92"/>
      <c r="P510" s="92"/>
      <c r="Q510" s="92"/>
      <c r="R510" s="92"/>
      <c r="S510" s="92"/>
      <c r="T510" s="92"/>
      <c r="U510" s="92"/>
      <c r="V510" s="92"/>
      <c r="W510" s="92"/>
      <c r="X510" s="92"/>
      <c r="Y510" s="92"/>
      <c r="Z510" s="92"/>
      <c r="AA510" s="92"/>
      <c r="AB510" s="92"/>
      <c r="AC510" s="92"/>
      <c r="AD510" s="92"/>
      <c r="AE510" s="92"/>
      <c r="AF510" s="92"/>
      <c r="AG510" s="92"/>
      <c r="AH510" s="92"/>
      <c r="AI510" s="92"/>
      <c r="AJ510" s="92"/>
      <c r="AK510" s="92"/>
      <c r="AL510" s="92"/>
      <c r="AM510" s="92"/>
      <c r="AN510" s="92"/>
      <c r="AO510" s="92"/>
      <c r="AP510" s="92"/>
      <c r="AQ510" s="92"/>
      <c r="AR510" s="92"/>
      <c r="AS510" s="92"/>
      <c r="AT510" s="92"/>
      <c r="AU510" s="92"/>
      <c r="AV510" s="92"/>
      <c r="AW510" s="92"/>
      <c r="AX510" s="92"/>
      <c r="AY510" s="92"/>
      <c r="AZ510" s="92"/>
      <c r="BA510" s="92"/>
      <c r="BB510" s="92"/>
      <c r="BC510" s="92"/>
    </row>
    <row r="511" spans="7:55" x14ac:dyDescent="0.2">
      <c r="G511" s="92"/>
      <c r="H511" s="92"/>
      <c r="I511" s="92"/>
      <c r="J511" s="92"/>
      <c r="K511" s="92"/>
      <c r="L511" s="92"/>
      <c r="M511" s="92"/>
      <c r="N511" s="92"/>
      <c r="O511" s="92"/>
      <c r="P511" s="92"/>
      <c r="Q511" s="92"/>
      <c r="R511" s="92"/>
      <c r="S511" s="92"/>
      <c r="T511" s="92"/>
      <c r="U511" s="92"/>
      <c r="V511" s="92"/>
      <c r="W511" s="92"/>
      <c r="X511" s="92"/>
      <c r="Y511" s="92"/>
      <c r="Z511" s="92"/>
      <c r="AA511" s="92"/>
      <c r="AB511" s="92"/>
      <c r="AC511" s="92"/>
      <c r="AD511" s="92"/>
      <c r="AE511" s="92"/>
      <c r="AF511" s="92"/>
      <c r="AG511" s="92"/>
      <c r="AH511" s="92"/>
      <c r="AI511" s="92"/>
      <c r="AJ511" s="92"/>
      <c r="AK511" s="92"/>
      <c r="AL511" s="92"/>
      <c r="AM511" s="92"/>
      <c r="AN511" s="92"/>
      <c r="AO511" s="92"/>
      <c r="AP511" s="92"/>
      <c r="AQ511" s="92"/>
      <c r="AR511" s="92"/>
      <c r="AS511" s="92"/>
      <c r="AT511" s="92"/>
      <c r="AU511" s="92"/>
      <c r="AV511" s="92"/>
      <c r="AW511" s="92"/>
      <c r="AX511" s="92"/>
      <c r="AY511" s="92"/>
      <c r="AZ511" s="92"/>
      <c r="BA511" s="92"/>
      <c r="BB511" s="92"/>
      <c r="BC511" s="92"/>
    </row>
    <row r="512" spans="7:55" x14ac:dyDescent="0.2">
      <c r="G512" s="92"/>
      <c r="H512" s="92"/>
      <c r="I512" s="92"/>
      <c r="J512" s="92"/>
      <c r="K512" s="92"/>
      <c r="L512" s="92"/>
      <c r="M512" s="92"/>
      <c r="N512" s="92"/>
      <c r="O512" s="92"/>
      <c r="P512" s="92"/>
      <c r="Q512" s="92"/>
      <c r="R512" s="92"/>
      <c r="S512" s="92"/>
      <c r="T512" s="92"/>
      <c r="U512" s="92"/>
      <c r="V512" s="92"/>
      <c r="W512" s="92"/>
      <c r="X512" s="92"/>
      <c r="Y512" s="92"/>
      <c r="Z512" s="92"/>
      <c r="AA512" s="92"/>
      <c r="AB512" s="92"/>
      <c r="AC512" s="92"/>
      <c r="AD512" s="92"/>
      <c r="AE512" s="92"/>
      <c r="AF512" s="92"/>
      <c r="AG512" s="92"/>
      <c r="AH512" s="92"/>
      <c r="AI512" s="92"/>
      <c r="AJ512" s="92"/>
      <c r="AK512" s="92"/>
      <c r="AL512" s="92"/>
      <c r="AM512" s="92"/>
      <c r="AN512" s="92"/>
      <c r="AO512" s="92"/>
      <c r="AP512" s="92"/>
      <c r="AQ512" s="92"/>
      <c r="AR512" s="92"/>
      <c r="AS512" s="92"/>
      <c r="AT512" s="92"/>
      <c r="AU512" s="92"/>
      <c r="AV512" s="92"/>
      <c r="AW512" s="92"/>
      <c r="AX512" s="92"/>
      <c r="AY512" s="92"/>
      <c r="AZ512" s="92"/>
      <c r="BA512" s="92"/>
      <c r="BB512" s="92"/>
      <c r="BC512" s="92"/>
    </row>
    <row r="513" spans="7:55" x14ac:dyDescent="0.2">
      <c r="G513" s="92"/>
      <c r="H513" s="92"/>
      <c r="I513" s="92"/>
      <c r="J513" s="92"/>
      <c r="K513" s="92"/>
      <c r="L513" s="92"/>
      <c r="M513" s="92"/>
      <c r="N513" s="92"/>
      <c r="O513" s="92"/>
      <c r="P513" s="92"/>
      <c r="Q513" s="92"/>
      <c r="R513" s="92"/>
      <c r="S513" s="92"/>
      <c r="T513" s="92"/>
      <c r="U513" s="92"/>
      <c r="V513" s="92"/>
      <c r="W513" s="92"/>
      <c r="X513" s="92"/>
      <c r="Y513" s="92"/>
      <c r="Z513" s="92"/>
      <c r="AA513" s="92"/>
      <c r="AB513" s="92"/>
      <c r="AC513" s="92"/>
      <c r="AD513" s="92"/>
      <c r="AE513" s="92"/>
      <c r="AF513" s="92"/>
      <c r="AG513" s="92"/>
      <c r="AH513" s="92"/>
      <c r="AI513" s="92"/>
      <c r="AJ513" s="92"/>
      <c r="AK513" s="92"/>
      <c r="AL513" s="92"/>
      <c r="AM513" s="92"/>
      <c r="AN513" s="92"/>
      <c r="AO513" s="92"/>
      <c r="AP513" s="92"/>
      <c r="AQ513" s="92"/>
      <c r="AR513" s="92"/>
      <c r="AS513" s="92"/>
      <c r="AT513" s="92"/>
      <c r="AU513" s="92"/>
      <c r="AV513" s="92"/>
      <c r="AW513" s="92"/>
      <c r="AX513" s="92"/>
      <c r="AY513" s="92"/>
      <c r="AZ513" s="92"/>
      <c r="BA513" s="92"/>
      <c r="BB513" s="92"/>
      <c r="BC513" s="92"/>
    </row>
    <row r="514" spans="7:55" x14ac:dyDescent="0.2">
      <c r="G514" s="92"/>
      <c r="H514" s="92"/>
      <c r="I514" s="92"/>
      <c r="J514" s="92"/>
      <c r="K514" s="92"/>
      <c r="L514" s="92"/>
      <c r="M514" s="92"/>
      <c r="N514" s="92"/>
      <c r="O514" s="92"/>
      <c r="P514" s="92"/>
      <c r="Q514" s="92"/>
      <c r="R514" s="92"/>
      <c r="S514" s="92"/>
      <c r="T514" s="92"/>
      <c r="U514" s="92"/>
      <c r="V514" s="92"/>
      <c r="W514" s="92"/>
      <c r="X514" s="92"/>
      <c r="Y514" s="92"/>
      <c r="Z514" s="92"/>
      <c r="AA514" s="92"/>
      <c r="AB514" s="92"/>
      <c r="AC514" s="92"/>
      <c r="AD514" s="92"/>
      <c r="AE514" s="92"/>
      <c r="AF514" s="92"/>
      <c r="AG514" s="92"/>
      <c r="AH514" s="92"/>
      <c r="AI514" s="92"/>
      <c r="AJ514" s="92"/>
      <c r="AK514" s="92"/>
      <c r="AL514" s="92"/>
      <c r="AM514" s="92"/>
      <c r="AN514" s="92"/>
      <c r="AO514" s="92"/>
      <c r="AP514" s="92"/>
      <c r="AQ514" s="92"/>
      <c r="AR514" s="92"/>
      <c r="AS514" s="92"/>
      <c r="AT514" s="92"/>
      <c r="AU514" s="92"/>
      <c r="AV514" s="92"/>
      <c r="AW514" s="92"/>
      <c r="AX514" s="92"/>
      <c r="AY514" s="92"/>
      <c r="AZ514" s="92"/>
      <c r="BA514" s="92"/>
      <c r="BB514" s="92"/>
      <c r="BC514" s="92"/>
    </row>
    <row r="515" spans="7:55" x14ac:dyDescent="0.2">
      <c r="G515" s="92"/>
      <c r="H515" s="92"/>
      <c r="I515" s="92"/>
      <c r="J515" s="92"/>
      <c r="K515" s="92"/>
      <c r="L515" s="92"/>
      <c r="M515" s="92"/>
      <c r="N515" s="92"/>
      <c r="O515" s="92"/>
      <c r="P515" s="92"/>
      <c r="Q515" s="92"/>
      <c r="R515" s="92"/>
      <c r="S515" s="92"/>
      <c r="T515" s="92"/>
      <c r="U515" s="92"/>
      <c r="V515" s="92"/>
      <c r="W515" s="92"/>
      <c r="X515" s="92"/>
      <c r="Y515" s="92"/>
      <c r="Z515" s="92"/>
      <c r="AA515" s="92"/>
      <c r="AB515" s="92"/>
      <c r="AC515" s="92"/>
      <c r="AD515" s="92"/>
      <c r="AE515" s="92"/>
      <c r="AF515" s="92"/>
      <c r="AG515" s="92"/>
      <c r="AH515" s="92"/>
      <c r="AI515" s="92"/>
      <c r="AJ515" s="92"/>
      <c r="AK515" s="92"/>
      <c r="AL515" s="92"/>
      <c r="AM515" s="92"/>
      <c r="AN515" s="92"/>
      <c r="AO515" s="92"/>
      <c r="AP515" s="92"/>
      <c r="AQ515" s="92"/>
      <c r="AR515" s="92"/>
      <c r="AS515" s="92"/>
      <c r="AT515" s="92"/>
      <c r="AU515" s="92"/>
      <c r="AV515" s="92"/>
      <c r="AW515" s="92"/>
      <c r="AX515" s="92"/>
      <c r="AY515" s="92"/>
      <c r="AZ515" s="92"/>
      <c r="BA515" s="92"/>
      <c r="BB515" s="92"/>
      <c r="BC515" s="92"/>
    </row>
    <row r="516" spans="7:55" x14ac:dyDescent="0.2">
      <c r="G516" s="92"/>
      <c r="H516" s="92"/>
      <c r="I516" s="92"/>
      <c r="J516" s="92"/>
      <c r="K516" s="92"/>
      <c r="L516" s="92"/>
      <c r="M516" s="92"/>
      <c r="N516" s="92"/>
      <c r="O516" s="92"/>
      <c r="P516" s="92"/>
      <c r="Q516" s="92"/>
      <c r="R516" s="92"/>
      <c r="S516" s="92"/>
      <c r="T516" s="92"/>
      <c r="U516" s="92"/>
      <c r="V516" s="92"/>
      <c r="W516" s="92"/>
      <c r="X516" s="92"/>
      <c r="Y516" s="92"/>
      <c r="Z516" s="92"/>
      <c r="AA516" s="92"/>
      <c r="AB516" s="92"/>
      <c r="AC516" s="92"/>
      <c r="AD516" s="92"/>
      <c r="AE516" s="92"/>
      <c r="AF516" s="92"/>
      <c r="AG516" s="92"/>
      <c r="AH516" s="92"/>
      <c r="AI516" s="92"/>
      <c r="AJ516" s="92"/>
      <c r="AK516" s="92"/>
      <c r="AL516" s="92"/>
      <c r="AM516" s="92"/>
      <c r="AN516" s="92"/>
      <c r="AO516" s="92"/>
      <c r="AP516" s="92"/>
      <c r="AQ516" s="92"/>
      <c r="AR516" s="92"/>
      <c r="AS516" s="92"/>
      <c r="AT516" s="92"/>
      <c r="AU516" s="92"/>
      <c r="AV516" s="92"/>
      <c r="AW516" s="92"/>
      <c r="AX516" s="92"/>
      <c r="AY516" s="92"/>
      <c r="AZ516" s="92"/>
      <c r="BA516" s="92"/>
      <c r="BB516" s="92"/>
      <c r="BC516" s="92"/>
    </row>
    <row r="517" spans="7:55" x14ac:dyDescent="0.2">
      <c r="G517" s="92"/>
      <c r="H517" s="92"/>
      <c r="I517" s="92"/>
      <c r="J517" s="92"/>
      <c r="K517" s="92"/>
      <c r="L517" s="92"/>
      <c r="M517" s="92"/>
      <c r="N517" s="92"/>
      <c r="O517" s="92"/>
      <c r="P517" s="92"/>
      <c r="Q517" s="92"/>
      <c r="R517" s="92"/>
      <c r="S517" s="92"/>
      <c r="T517" s="92"/>
      <c r="U517" s="92"/>
      <c r="V517" s="92"/>
      <c r="W517" s="92"/>
      <c r="X517" s="92"/>
      <c r="Y517" s="92"/>
      <c r="Z517" s="92"/>
      <c r="AA517" s="92"/>
      <c r="AB517" s="92"/>
      <c r="AC517" s="92"/>
      <c r="AD517" s="92"/>
      <c r="AE517" s="92"/>
      <c r="AF517" s="92"/>
      <c r="AG517" s="92"/>
      <c r="AH517" s="92"/>
      <c r="AI517" s="92"/>
      <c r="AJ517" s="92"/>
      <c r="AK517" s="92"/>
      <c r="AL517" s="92"/>
      <c r="AM517" s="92"/>
      <c r="AN517" s="92"/>
      <c r="AO517" s="92"/>
      <c r="AP517" s="92"/>
      <c r="AQ517" s="92"/>
      <c r="AR517" s="92"/>
      <c r="AS517" s="92"/>
      <c r="AT517" s="92"/>
      <c r="AU517" s="92"/>
      <c r="AV517" s="92"/>
      <c r="AW517" s="92"/>
      <c r="AX517" s="92"/>
      <c r="AY517" s="92"/>
      <c r="AZ517" s="92"/>
      <c r="BA517" s="92"/>
      <c r="BB517" s="92"/>
      <c r="BC517" s="92"/>
    </row>
    <row r="518" spans="7:55" x14ac:dyDescent="0.2">
      <c r="G518" s="92"/>
      <c r="H518" s="92"/>
      <c r="I518" s="92"/>
      <c r="J518" s="92"/>
      <c r="K518" s="92"/>
      <c r="L518" s="92"/>
      <c r="M518" s="92"/>
      <c r="N518" s="92"/>
      <c r="O518" s="92"/>
      <c r="P518" s="92"/>
      <c r="Q518" s="92"/>
      <c r="R518" s="92"/>
      <c r="S518" s="92"/>
      <c r="T518" s="92"/>
      <c r="U518" s="92"/>
      <c r="V518" s="92"/>
      <c r="W518" s="92"/>
      <c r="X518" s="92"/>
      <c r="Y518" s="92"/>
      <c r="Z518" s="92"/>
      <c r="AA518" s="92"/>
      <c r="AB518" s="92"/>
      <c r="AC518" s="92"/>
      <c r="AD518" s="92"/>
      <c r="AE518" s="92"/>
      <c r="AF518" s="92"/>
      <c r="AG518" s="92"/>
      <c r="AH518" s="92"/>
      <c r="AI518" s="92"/>
      <c r="AJ518" s="92"/>
      <c r="AK518" s="92"/>
      <c r="AL518" s="92"/>
      <c r="AM518" s="92"/>
      <c r="AN518" s="92"/>
      <c r="AO518" s="92"/>
      <c r="AP518" s="92"/>
      <c r="AQ518" s="92"/>
      <c r="AR518" s="92"/>
      <c r="AS518" s="92"/>
      <c r="AT518" s="92"/>
      <c r="AU518" s="92"/>
      <c r="AV518" s="92"/>
      <c r="AW518" s="92"/>
      <c r="AX518" s="92"/>
      <c r="AY518" s="92"/>
      <c r="AZ518" s="92"/>
      <c r="BA518" s="92"/>
      <c r="BB518" s="92"/>
      <c r="BC518" s="92"/>
    </row>
    <row r="519" spans="7:55" x14ac:dyDescent="0.2">
      <c r="G519" s="92"/>
      <c r="H519" s="92"/>
      <c r="I519" s="92"/>
      <c r="J519" s="92"/>
      <c r="K519" s="92"/>
      <c r="L519" s="92"/>
      <c r="M519" s="92"/>
      <c r="N519" s="92"/>
      <c r="O519" s="92"/>
      <c r="P519" s="92"/>
      <c r="Q519" s="92"/>
      <c r="R519" s="92"/>
      <c r="S519" s="92"/>
      <c r="T519" s="92"/>
      <c r="U519" s="92"/>
      <c r="V519" s="92"/>
      <c r="W519" s="92"/>
      <c r="X519" s="92"/>
      <c r="Y519" s="92"/>
      <c r="Z519" s="92"/>
      <c r="AA519" s="92"/>
      <c r="AB519" s="92"/>
      <c r="AC519" s="92"/>
      <c r="AD519" s="92"/>
      <c r="AE519" s="92"/>
      <c r="AF519" s="92"/>
      <c r="AG519" s="92"/>
      <c r="AH519" s="92"/>
      <c r="AI519" s="92"/>
      <c r="AJ519" s="92"/>
      <c r="AK519" s="92"/>
      <c r="AL519" s="92"/>
      <c r="AM519" s="92"/>
      <c r="AN519" s="92"/>
      <c r="AO519" s="92"/>
      <c r="AP519" s="92"/>
      <c r="AQ519" s="92"/>
      <c r="AR519" s="92"/>
      <c r="AS519" s="92"/>
      <c r="AT519" s="92"/>
      <c r="AU519" s="92"/>
      <c r="AV519" s="92"/>
      <c r="AW519" s="92"/>
      <c r="AX519" s="92"/>
      <c r="AY519" s="92"/>
      <c r="AZ519" s="92"/>
      <c r="BA519" s="92"/>
      <c r="BB519" s="92"/>
      <c r="BC519" s="92"/>
    </row>
    <row r="520" spans="7:55" x14ac:dyDescent="0.2">
      <c r="G520" s="92"/>
      <c r="H520" s="92"/>
      <c r="I520" s="92"/>
      <c r="J520" s="92"/>
      <c r="K520" s="92"/>
      <c r="L520" s="92"/>
      <c r="M520" s="92"/>
      <c r="N520" s="92"/>
      <c r="O520" s="92"/>
      <c r="P520" s="92"/>
      <c r="Q520" s="92"/>
      <c r="R520" s="92"/>
      <c r="S520" s="92"/>
      <c r="T520" s="92"/>
      <c r="U520" s="92"/>
      <c r="V520" s="92"/>
      <c r="W520" s="92"/>
      <c r="X520" s="92"/>
      <c r="Y520" s="92"/>
      <c r="Z520" s="92"/>
      <c r="AA520" s="92"/>
      <c r="AB520" s="92"/>
      <c r="AC520" s="92"/>
      <c r="AD520" s="92"/>
      <c r="AE520" s="92"/>
      <c r="AF520" s="92"/>
      <c r="AG520" s="92"/>
      <c r="AH520" s="92"/>
      <c r="AI520" s="92"/>
      <c r="AJ520" s="92"/>
      <c r="AK520" s="92"/>
      <c r="AL520" s="92"/>
      <c r="AM520" s="92"/>
      <c r="AN520" s="92"/>
      <c r="AO520" s="92"/>
      <c r="AP520" s="92"/>
      <c r="AQ520" s="92"/>
      <c r="AR520" s="92"/>
      <c r="AS520" s="92"/>
      <c r="AT520" s="92"/>
      <c r="AU520" s="92"/>
      <c r="AV520" s="92"/>
      <c r="AW520" s="92"/>
      <c r="AX520" s="92"/>
      <c r="AY520" s="92"/>
      <c r="AZ520" s="92"/>
      <c r="BA520" s="92"/>
      <c r="BB520" s="92"/>
      <c r="BC520" s="92"/>
    </row>
    <row r="521" spans="7:55" x14ac:dyDescent="0.2">
      <c r="G521" s="92"/>
      <c r="H521" s="92"/>
      <c r="I521" s="92"/>
      <c r="J521" s="92"/>
      <c r="K521" s="92"/>
      <c r="L521" s="92"/>
      <c r="M521" s="92"/>
      <c r="N521" s="92"/>
      <c r="O521" s="92"/>
      <c r="P521" s="92"/>
      <c r="Q521" s="92"/>
      <c r="R521" s="92"/>
      <c r="S521" s="92"/>
      <c r="T521" s="92"/>
      <c r="U521" s="92"/>
      <c r="V521" s="92"/>
      <c r="W521" s="92"/>
      <c r="X521" s="92"/>
      <c r="Y521" s="92"/>
      <c r="Z521" s="92"/>
      <c r="AA521" s="92"/>
      <c r="AB521" s="92"/>
      <c r="AC521" s="92"/>
      <c r="AD521" s="92"/>
      <c r="AE521" s="92"/>
      <c r="AF521" s="92"/>
      <c r="AG521" s="92"/>
      <c r="AH521" s="92"/>
      <c r="AI521" s="92"/>
      <c r="AJ521" s="92"/>
      <c r="AK521" s="92"/>
      <c r="AL521" s="92"/>
      <c r="AM521" s="92"/>
      <c r="AN521" s="92"/>
      <c r="AO521" s="92"/>
      <c r="AP521" s="92"/>
      <c r="AQ521" s="92"/>
      <c r="AR521" s="92"/>
      <c r="AS521" s="92"/>
      <c r="AT521" s="92"/>
      <c r="AU521" s="92"/>
      <c r="AV521" s="92"/>
      <c r="AW521" s="92"/>
      <c r="AX521" s="92"/>
      <c r="AY521" s="92"/>
      <c r="AZ521" s="92"/>
      <c r="BA521" s="92"/>
      <c r="BB521" s="92"/>
      <c r="BC521" s="92"/>
    </row>
    <row r="522" spans="7:55" x14ac:dyDescent="0.2">
      <c r="G522" s="92"/>
      <c r="H522" s="92"/>
      <c r="I522" s="92"/>
      <c r="J522" s="92"/>
      <c r="K522" s="92"/>
      <c r="L522" s="92"/>
      <c r="M522" s="92"/>
      <c r="N522" s="92"/>
      <c r="O522" s="92"/>
      <c r="P522" s="92"/>
      <c r="Q522" s="92"/>
      <c r="R522" s="92"/>
      <c r="S522" s="92"/>
      <c r="T522" s="92"/>
      <c r="U522" s="92"/>
      <c r="V522" s="92"/>
      <c r="W522" s="92"/>
      <c r="X522" s="92"/>
      <c r="Y522" s="92"/>
      <c r="Z522" s="92"/>
      <c r="AA522" s="92"/>
      <c r="AB522" s="92"/>
      <c r="AC522" s="92"/>
      <c r="AD522" s="92"/>
      <c r="AE522" s="92"/>
      <c r="AF522" s="92"/>
      <c r="AG522" s="92"/>
      <c r="AH522" s="92"/>
      <c r="AI522" s="92"/>
      <c r="AJ522" s="92"/>
      <c r="AK522" s="92"/>
      <c r="AL522" s="92"/>
      <c r="AM522" s="92"/>
      <c r="AN522" s="92"/>
      <c r="AO522" s="92"/>
      <c r="AP522" s="92"/>
      <c r="AQ522" s="92"/>
      <c r="AR522" s="92"/>
      <c r="AS522" s="92"/>
      <c r="AT522" s="92"/>
      <c r="AU522" s="92"/>
      <c r="AV522" s="92"/>
      <c r="AW522" s="92"/>
      <c r="AX522" s="92"/>
      <c r="AY522" s="92"/>
      <c r="AZ522" s="92"/>
      <c r="BA522" s="92"/>
      <c r="BB522" s="92"/>
      <c r="BC522" s="92"/>
    </row>
    <row r="523" spans="7:55" x14ac:dyDescent="0.2">
      <c r="G523" s="92"/>
      <c r="H523" s="92"/>
      <c r="I523" s="92"/>
      <c r="J523" s="92"/>
      <c r="K523" s="92"/>
      <c r="L523" s="92"/>
      <c r="M523" s="92"/>
      <c r="N523" s="92"/>
      <c r="O523" s="92"/>
      <c r="P523" s="92"/>
      <c r="Q523" s="92"/>
      <c r="R523" s="92"/>
      <c r="S523" s="92"/>
      <c r="T523" s="92"/>
      <c r="U523" s="92"/>
      <c r="V523" s="92"/>
      <c r="W523" s="92"/>
      <c r="X523" s="92"/>
      <c r="Y523" s="92"/>
      <c r="Z523" s="92"/>
      <c r="AA523" s="92"/>
      <c r="AB523" s="92"/>
      <c r="AC523" s="92"/>
      <c r="AD523" s="92"/>
      <c r="AE523" s="92"/>
      <c r="AF523" s="92"/>
      <c r="AG523" s="92"/>
      <c r="AH523" s="92"/>
      <c r="AI523" s="92"/>
      <c r="AJ523" s="92"/>
      <c r="AK523" s="92"/>
      <c r="AL523" s="92"/>
      <c r="AM523" s="92"/>
      <c r="AN523" s="92"/>
      <c r="AO523" s="92"/>
      <c r="AP523" s="92"/>
      <c r="AQ523" s="92"/>
      <c r="AR523" s="92"/>
      <c r="AS523" s="92"/>
      <c r="AT523" s="92"/>
      <c r="AU523" s="92"/>
      <c r="AV523" s="92"/>
      <c r="AW523" s="92"/>
      <c r="AX523" s="92"/>
      <c r="AY523" s="92"/>
      <c r="AZ523" s="92"/>
      <c r="BA523" s="92"/>
      <c r="BB523" s="92"/>
      <c r="BC523" s="92"/>
    </row>
    <row r="524" spans="7:55" x14ac:dyDescent="0.2">
      <c r="G524" s="92"/>
      <c r="H524" s="92"/>
      <c r="I524" s="92"/>
      <c r="J524" s="92"/>
      <c r="K524" s="92"/>
      <c r="L524" s="92"/>
      <c r="M524" s="92"/>
      <c r="N524" s="92"/>
      <c r="O524" s="92"/>
      <c r="P524" s="92"/>
      <c r="Q524" s="92"/>
      <c r="R524" s="92"/>
      <c r="S524" s="92"/>
      <c r="T524" s="92"/>
      <c r="U524" s="92"/>
      <c r="V524" s="92"/>
      <c r="W524" s="92"/>
      <c r="X524" s="92"/>
      <c r="Y524" s="92"/>
      <c r="Z524" s="92"/>
      <c r="AA524" s="92"/>
      <c r="AB524" s="92"/>
      <c r="AC524" s="92"/>
      <c r="AD524" s="92"/>
      <c r="AE524" s="92"/>
      <c r="AF524" s="92"/>
      <c r="AG524" s="92"/>
      <c r="AH524" s="92"/>
      <c r="AI524" s="92"/>
      <c r="AJ524" s="92"/>
      <c r="AK524" s="92"/>
      <c r="AL524" s="92"/>
      <c r="AM524" s="92"/>
      <c r="AN524" s="92"/>
      <c r="AO524" s="92"/>
      <c r="AP524" s="92"/>
      <c r="AQ524" s="92"/>
      <c r="AR524" s="92"/>
      <c r="AS524" s="92"/>
      <c r="AT524" s="92"/>
      <c r="AU524" s="92"/>
      <c r="AV524" s="92"/>
      <c r="AW524" s="92"/>
      <c r="AX524" s="92"/>
      <c r="AY524" s="92"/>
      <c r="AZ524" s="92"/>
      <c r="BA524" s="92"/>
      <c r="BB524" s="92"/>
      <c r="BC524" s="92"/>
    </row>
    <row r="525" spans="7:55" x14ac:dyDescent="0.2">
      <c r="G525" s="92"/>
      <c r="H525" s="92"/>
      <c r="I525" s="92"/>
      <c r="J525" s="92"/>
      <c r="K525" s="92"/>
      <c r="L525" s="92"/>
      <c r="M525" s="92"/>
      <c r="N525" s="92"/>
      <c r="O525" s="92"/>
      <c r="P525" s="92"/>
      <c r="Q525" s="92"/>
      <c r="R525" s="92"/>
      <c r="S525" s="92"/>
      <c r="T525" s="92"/>
      <c r="U525" s="92"/>
      <c r="V525" s="92"/>
      <c r="W525" s="92"/>
      <c r="X525" s="92"/>
      <c r="Y525" s="92"/>
      <c r="Z525" s="92"/>
      <c r="AA525" s="92"/>
      <c r="AB525" s="92"/>
      <c r="AC525" s="92"/>
      <c r="AD525" s="92"/>
      <c r="AE525" s="92"/>
      <c r="AF525" s="92"/>
      <c r="AG525" s="92"/>
      <c r="AH525" s="92"/>
      <c r="AI525" s="92"/>
      <c r="AJ525" s="92"/>
      <c r="AK525" s="92"/>
      <c r="AL525" s="92"/>
      <c r="AM525" s="92"/>
      <c r="AN525" s="92"/>
      <c r="AO525" s="92"/>
      <c r="AP525" s="92"/>
      <c r="AQ525" s="92"/>
      <c r="AR525" s="92"/>
      <c r="AS525" s="92"/>
      <c r="AT525" s="92"/>
      <c r="AU525" s="92"/>
      <c r="AV525" s="92"/>
      <c r="AW525" s="92"/>
      <c r="AX525" s="92"/>
      <c r="AY525" s="92"/>
      <c r="AZ525" s="92"/>
      <c r="BA525" s="92"/>
      <c r="BB525" s="92"/>
      <c r="BC525" s="92"/>
    </row>
    <row r="526" spans="7:55" x14ac:dyDescent="0.2">
      <c r="G526" s="92"/>
      <c r="H526" s="92"/>
      <c r="I526" s="92"/>
      <c r="J526" s="92"/>
      <c r="K526" s="92"/>
      <c r="L526" s="92"/>
      <c r="M526" s="92"/>
      <c r="N526" s="92"/>
      <c r="O526" s="92"/>
      <c r="P526" s="92"/>
      <c r="Q526" s="92"/>
      <c r="R526" s="92"/>
      <c r="S526" s="92"/>
      <c r="T526" s="92"/>
      <c r="U526" s="92"/>
      <c r="V526" s="92"/>
      <c r="W526" s="92"/>
      <c r="X526" s="92"/>
      <c r="Y526" s="92"/>
      <c r="Z526" s="92"/>
      <c r="AA526" s="92"/>
      <c r="AB526" s="92"/>
      <c r="AC526" s="92"/>
      <c r="AD526" s="92"/>
      <c r="AE526" s="92"/>
      <c r="AF526" s="92"/>
      <c r="AG526" s="92"/>
      <c r="AH526" s="92"/>
      <c r="AI526" s="92"/>
      <c r="AJ526" s="92"/>
      <c r="AK526" s="92"/>
      <c r="AL526" s="92"/>
      <c r="AM526" s="92"/>
      <c r="AN526" s="92"/>
      <c r="AO526" s="92"/>
      <c r="AP526" s="92"/>
      <c r="AQ526" s="92"/>
      <c r="AR526" s="92"/>
      <c r="AS526" s="92"/>
      <c r="AT526" s="92"/>
      <c r="AU526" s="92"/>
      <c r="AV526" s="92"/>
      <c r="AW526" s="92"/>
      <c r="AX526" s="92"/>
      <c r="AY526" s="92"/>
      <c r="AZ526" s="92"/>
      <c r="BA526" s="92"/>
      <c r="BB526" s="92"/>
      <c r="BC526" s="92"/>
    </row>
    <row r="527" spans="7:55" x14ac:dyDescent="0.2">
      <c r="G527" s="92"/>
      <c r="H527" s="92"/>
      <c r="I527" s="92"/>
      <c r="J527" s="92"/>
      <c r="K527" s="92"/>
      <c r="L527" s="92"/>
      <c r="M527" s="92"/>
      <c r="N527" s="92"/>
      <c r="O527" s="92"/>
      <c r="P527" s="92"/>
      <c r="Q527" s="92"/>
      <c r="R527" s="92"/>
      <c r="S527" s="92"/>
      <c r="T527" s="92"/>
      <c r="U527" s="92"/>
      <c r="V527" s="92"/>
      <c r="W527" s="92"/>
      <c r="X527" s="92"/>
      <c r="Y527" s="92"/>
      <c r="Z527" s="92"/>
      <c r="AA527" s="92"/>
      <c r="AB527" s="92"/>
      <c r="AC527" s="92"/>
      <c r="AD527" s="92"/>
      <c r="AE527" s="92"/>
      <c r="AF527" s="92"/>
      <c r="AG527" s="92"/>
      <c r="AH527" s="92"/>
      <c r="AI527" s="92"/>
      <c r="AJ527" s="92"/>
      <c r="AK527" s="92"/>
      <c r="AL527" s="92"/>
      <c r="AM527" s="92"/>
      <c r="AN527" s="92"/>
      <c r="AO527" s="92"/>
      <c r="AP527" s="92"/>
      <c r="AQ527" s="92"/>
      <c r="AR527" s="92"/>
      <c r="AS527" s="92"/>
      <c r="AT527" s="92"/>
      <c r="AU527" s="92"/>
      <c r="AV527" s="92"/>
      <c r="AW527" s="92"/>
      <c r="AX527" s="92"/>
      <c r="AY527" s="92"/>
      <c r="AZ527" s="92"/>
      <c r="BA527" s="92"/>
      <c r="BB527" s="92"/>
      <c r="BC527" s="92"/>
    </row>
    <row r="528" spans="7:55" x14ac:dyDescent="0.2">
      <c r="G528" s="92"/>
      <c r="H528" s="92"/>
      <c r="I528" s="92"/>
      <c r="J528" s="92"/>
      <c r="K528" s="92"/>
      <c r="L528" s="92"/>
      <c r="M528" s="92"/>
      <c r="N528" s="92"/>
      <c r="O528" s="92"/>
      <c r="P528" s="92"/>
      <c r="Q528" s="92"/>
      <c r="R528" s="92"/>
      <c r="S528" s="92"/>
      <c r="T528" s="92"/>
      <c r="U528" s="92"/>
      <c r="V528" s="92"/>
      <c r="W528" s="92"/>
      <c r="X528" s="92"/>
      <c r="Y528" s="92"/>
      <c r="Z528" s="92"/>
      <c r="AA528" s="92"/>
      <c r="AB528" s="92"/>
      <c r="AC528" s="92"/>
      <c r="AD528" s="92"/>
      <c r="AE528" s="92"/>
      <c r="AF528" s="92"/>
      <c r="AG528" s="92"/>
      <c r="AH528" s="92"/>
      <c r="AI528" s="92"/>
      <c r="AJ528" s="92"/>
      <c r="AK528" s="92"/>
      <c r="AL528" s="92"/>
      <c r="AM528" s="92"/>
      <c r="AN528" s="92"/>
      <c r="AO528" s="92"/>
      <c r="AP528" s="92"/>
      <c r="AQ528" s="92"/>
      <c r="AR528" s="92"/>
      <c r="AS528" s="92"/>
      <c r="AT528" s="92"/>
      <c r="AU528" s="92"/>
      <c r="AV528" s="92"/>
      <c r="AW528" s="92"/>
      <c r="AX528" s="92"/>
      <c r="AY528" s="92"/>
      <c r="AZ528" s="92"/>
      <c r="BA528" s="92"/>
      <c r="BB528" s="92"/>
      <c r="BC528" s="92"/>
    </row>
    <row r="529" spans="7:55" x14ac:dyDescent="0.2">
      <c r="G529" s="92"/>
      <c r="H529" s="92"/>
      <c r="I529" s="92"/>
      <c r="J529" s="92"/>
      <c r="K529" s="92"/>
      <c r="L529" s="92"/>
      <c r="M529" s="92"/>
      <c r="N529" s="92"/>
      <c r="O529" s="92"/>
      <c r="P529" s="92"/>
      <c r="Q529" s="92"/>
      <c r="R529" s="92"/>
      <c r="S529" s="92"/>
      <c r="T529" s="92"/>
      <c r="U529" s="92"/>
      <c r="V529" s="92"/>
      <c r="W529" s="92"/>
      <c r="X529" s="92"/>
      <c r="Y529" s="92"/>
      <c r="Z529" s="92"/>
      <c r="AA529" s="92"/>
      <c r="AB529" s="92"/>
      <c r="AC529" s="92"/>
      <c r="AD529" s="92"/>
      <c r="AE529" s="92"/>
      <c r="AF529" s="92"/>
      <c r="AG529" s="92"/>
      <c r="AH529" s="92"/>
      <c r="AI529" s="92"/>
      <c r="AJ529" s="92"/>
      <c r="AK529" s="92"/>
      <c r="AL529" s="92"/>
      <c r="AM529" s="92"/>
      <c r="AN529" s="92"/>
      <c r="AO529" s="92"/>
      <c r="AP529" s="92"/>
      <c r="AQ529" s="92"/>
      <c r="AR529" s="92"/>
      <c r="AS529" s="92"/>
      <c r="AT529" s="92"/>
      <c r="AU529" s="92"/>
      <c r="AV529" s="92"/>
      <c r="AW529" s="92"/>
      <c r="AX529" s="92"/>
      <c r="AY529" s="92"/>
      <c r="AZ529" s="92"/>
      <c r="BA529" s="92"/>
      <c r="BB529" s="92"/>
      <c r="BC529" s="92"/>
    </row>
    <row r="530" spans="7:55" x14ac:dyDescent="0.2">
      <c r="G530" s="92"/>
      <c r="H530" s="92"/>
      <c r="I530" s="92"/>
      <c r="J530" s="92"/>
      <c r="K530" s="92"/>
      <c r="L530" s="92"/>
      <c r="M530" s="92"/>
      <c r="N530" s="92"/>
      <c r="O530" s="92"/>
      <c r="P530" s="92"/>
      <c r="Q530" s="92"/>
      <c r="R530" s="92"/>
      <c r="S530" s="92"/>
      <c r="T530" s="92"/>
      <c r="U530" s="92"/>
      <c r="V530" s="92"/>
      <c r="W530" s="92"/>
      <c r="X530" s="92"/>
      <c r="Y530" s="92"/>
      <c r="Z530" s="92"/>
      <c r="AA530" s="92"/>
      <c r="AB530" s="92"/>
      <c r="AC530" s="92"/>
      <c r="AD530" s="92"/>
      <c r="AE530" s="92"/>
      <c r="AF530" s="92"/>
      <c r="AG530" s="92"/>
      <c r="AH530" s="92"/>
      <c r="AI530" s="92"/>
      <c r="AJ530" s="92"/>
      <c r="AK530" s="92"/>
      <c r="AL530" s="92"/>
      <c r="AM530" s="92"/>
      <c r="AN530" s="92"/>
      <c r="AO530" s="92"/>
      <c r="AP530" s="92"/>
      <c r="AQ530" s="92"/>
      <c r="AR530" s="92"/>
      <c r="AS530" s="92"/>
      <c r="AT530" s="92"/>
      <c r="AU530" s="92"/>
      <c r="AV530" s="92"/>
      <c r="AW530" s="92"/>
      <c r="AX530" s="92"/>
      <c r="AY530" s="92"/>
      <c r="AZ530" s="92"/>
      <c r="BA530" s="92"/>
      <c r="BB530" s="92"/>
      <c r="BC530" s="92"/>
    </row>
    <row r="531" spans="7:55" x14ac:dyDescent="0.2">
      <c r="G531" s="92"/>
      <c r="H531" s="92"/>
      <c r="I531" s="92"/>
      <c r="J531" s="92"/>
      <c r="K531" s="92"/>
      <c r="L531" s="92"/>
      <c r="M531" s="92"/>
      <c r="N531" s="92"/>
      <c r="O531" s="92"/>
      <c r="P531" s="92"/>
      <c r="Q531" s="92"/>
      <c r="R531" s="92"/>
      <c r="S531" s="92"/>
      <c r="T531" s="92"/>
      <c r="U531" s="92"/>
      <c r="V531" s="92"/>
      <c r="W531" s="92"/>
      <c r="X531" s="92"/>
      <c r="Y531" s="92"/>
      <c r="Z531" s="92"/>
      <c r="AA531" s="92"/>
      <c r="AB531" s="92"/>
      <c r="AC531" s="92"/>
      <c r="AD531" s="92"/>
      <c r="AE531" s="92"/>
      <c r="AF531" s="92"/>
      <c r="AG531" s="92"/>
      <c r="AH531" s="92"/>
      <c r="AI531" s="92"/>
      <c r="AJ531" s="92"/>
      <c r="AK531" s="92"/>
      <c r="AL531" s="92"/>
      <c r="AM531" s="92"/>
      <c r="AN531" s="92"/>
      <c r="AO531" s="92"/>
      <c r="AP531" s="92"/>
      <c r="AQ531" s="92"/>
      <c r="AR531" s="92"/>
      <c r="AS531" s="92"/>
      <c r="AT531" s="92"/>
      <c r="AU531" s="92"/>
      <c r="AV531" s="92"/>
      <c r="AW531" s="92"/>
      <c r="AX531" s="92"/>
      <c r="AY531" s="92"/>
      <c r="AZ531" s="92"/>
      <c r="BA531" s="92"/>
      <c r="BB531" s="92"/>
      <c r="BC531" s="92"/>
    </row>
    <row r="532" spans="7:55" x14ac:dyDescent="0.2">
      <c r="G532" s="92"/>
      <c r="H532" s="92"/>
      <c r="I532" s="92"/>
      <c r="J532" s="92"/>
      <c r="K532" s="92"/>
      <c r="L532" s="92"/>
      <c r="M532" s="92"/>
      <c r="N532" s="92"/>
      <c r="O532" s="92"/>
      <c r="P532" s="92"/>
      <c r="Q532" s="92"/>
      <c r="R532" s="92"/>
      <c r="S532" s="92"/>
      <c r="T532" s="92"/>
      <c r="U532" s="92"/>
      <c r="V532" s="92"/>
      <c r="W532" s="92"/>
      <c r="X532" s="92"/>
      <c r="Y532" s="92"/>
      <c r="Z532" s="92"/>
      <c r="AA532" s="92"/>
      <c r="AB532" s="92"/>
      <c r="AC532" s="92"/>
      <c r="AD532" s="92"/>
      <c r="AE532" s="92"/>
      <c r="AF532" s="92"/>
      <c r="AG532" s="92"/>
      <c r="AH532" s="92"/>
      <c r="AI532" s="92"/>
      <c r="AJ532" s="92"/>
      <c r="AK532" s="92"/>
      <c r="AL532" s="92"/>
      <c r="AM532" s="92"/>
      <c r="AN532" s="92"/>
      <c r="AO532" s="92"/>
      <c r="AP532" s="92"/>
      <c r="AQ532" s="92"/>
      <c r="AR532" s="92"/>
      <c r="AS532" s="92"/>
      <c r="AT532" s="92"/>
      <c r="AU532" s="92"/>
      <c r="AV532" s="92"/>
      <c r="AW532" s="92"/>
      <c r="AX532" s="92"/>
      <c r="AY532" s="92"/>
      <c r="AZ532" s="92"/>
      <c r="BA532" s="92"/>
      <c r="BB532" s="92"/>
      <c r="BC532" s="92"/>
    </row>
    <row r="533" spans="7:55" x14ac:dyDescent="0.2">
      <c r="G533" s="92"/>
      <c r="H533" s="92"/>
      <c r="I533" s="92"/>
      <c r="J533" s="92"/>
      <c r="K533" s="92"/>
      <c r="L533" s="92"/>
      <c r="M533" s="92"/>
      <c r="N533" s="92"/>
      <c r="O533" s="92"/>
      <c r="P533" s="92"/>
      <c r="Q533" s="92"/>
      <c r="R533" s="92"/>
      <c r="S533" s="92"/>
      <c r="T533" s="92"/>
      <c r="U533" s="92"/>
      <c r="V533" s="92"/>
      <c r="W533" s="92"/>
      <c r="X533" s="92"/>
      <c r="Y533" s="92"/>
      <c r="Z533" s="92"/>
      <c r="AA533" s="92"/>
      <c r="AB533" s="92"/>
      <c r="AC533" s="92"/>
      <c r="AD533" s="92"/>
      <c r="AE533" s="92"/>
      <c r="AF533" s="92"/>
      <c r="AG533" s="92"/>
      <c r="AH533" s="92"/>
      <c r="AI533" s="92"/>
      <c r="AJ533" s="92"/>
      <c r="AK533" s="92"/>
      <c r="AL533" s="92"/>
      <c r="AM533" s="92"/>
      <c r="AN533" s="92"/>
      <c r="AO533" s="92"/>
      <c r="AP533" s="92"/>
      <c r="AQ533" s="92"/>
      <c r="AR533" s="92"/>
      <c r="AS533" s="92"/>
      <c r="AT533" s="92"/>
      <c r="AU533" s="92"/>
      <c r="AV533" s="92"/>
      <c r="AW533" s="92"/>
      <c r="AX533" s="92"/>
      <c r="AY533" s="92"/>
      <c r="AZ533" s="92"/>
      <c r="BA533" s="92"/>
      <c r="BB533" s="92"/>
      <c r="BC533" s="92"/>
    </row>
    <row r="534" spans="7:55" x14ac:dyDescent="0.2">
      <c r="G534" s="92"/>
      <c r="H534" s="92"/>
      <c r="I534" s="92"/>
      <c r="J534" s="92"/>
      <c r="K534" s="92"/>
      <c r="L534" s="92"/>
      <c r="M534" s="92"/>
      <c r="N534" s="92"/>
      <c r="O534" s="92"/>
      <c r="P534" s="92"/>
      <c r="Q534" s="92"/>
      <c r="R534" s="92"/>
      <c r="S534" s="92"/>
      <c r="T534" s="92"/>
      <c r="U534" s="92"/>
      <c r="V534" s="92"/>
      <c r="W534" s="92"/>
      <c r="X534" s="92"/>
      <c r="Y534" s="92"/>
      <c r="Z534" s="92"/>
      <c r="AA534" s="92"/>
      <c r="AB534" s="92"/>
      <c r="AC534" s="92"/>
      <c r="AD534" s="92"/>
      <c r="AE534" s="92"/>
      <c r="AF534" s="92"/>
      <c r="AG534" s="92"/>
      <c r="AH534" s="92"/>
      <c r="AI534" s="92"/>
      <c r="AJ534" s="92"/>
      <c r="AK534" s="92"/>
      <c r="AL534" s="92"/>
      <c r="AM534" s="92"/>
      <c r="AN534" s="92"/>
      <c r="AO534" s="92"/>
      <c r="AP534" s="92"/>
      <c r="AQ534" s="92"/>
      <c r="AR534" s="92"/>
      <c r="AS534" s="92"/>
      <c r="AT534" s="92"/>
      <c r="AU534" s="92"/>
      <c r="AV534" s="92"/>
      <c r="AW534" s="92"/>
      <c r="AX534" s="92"/>
      <c r="AY534" s="92"/>
      <c r="AZ534" s="92"/>
      <c r="BA534" s="92"/>
      <c r="BB534" s="92"/>
      <c r="BC534" s="92"/>
    </row>
    <row r="535" spans="7:55" x14ac:dyDescent="0.2">
      <c r="G535" s="92"/>
      <c r="H535" s="92"/>
      <c r="I535" s="92"/>
      <c r="J535" s="92"/>
      <c r="K535" s="92"/>
      <c r="L535" s="92"/>
      <c r="M535" s="92"/>
      <c r="N535" s="92"/>
      <c r="O535" s="92"/>
      <c r="P535" s="92"/>
      <c r="Q535" s="92"/>
      <c r="R535" s="92"/>
      <c r="S535" s="92"/>
      <c r="T535" s="92"/>
      <c r="U535" s="92"/>
      <c r="V535" s="92"/>
      <c r="W535" s="92"/>
      <c r="X535" s="92"/>
      <c r="Y535" s="92"/>
      <c r="Z535" s="92"/>
      <c r="AA535" s="92"/>
      <c r="AB535" s="92"/>
      <c r="AC535" s="92"/>
      <c r="AD535" s="92"/>
      <c r="AE535" s="92"/>
      <c r="AF535" s="92"/>
      <c r="AG535" s="92"/>
      <c r="AH535" s="92"/>
      <c r="AI535" s="92"/>
      <c r="AJ535" s="92"/>
      <c r="AK535" s="92"/>
      <c r="AL535" s="92"/>
      <c r="AM535" s="92"/>
      <c r="AN535" s="92"/>
      <c r="AO535" s="92"/>
      <c r="AP535" s="92"/>
      <c r="AQ535" s="92"/>
      <c r="AR535" s="92"/>
      <c r="AS535" s="92"/>
      <c r="AT535" s="92"/>
      <c r="AU535" s="92"/>
      <c r="AV535" s="92"/>
      <c r="AW535" s="92"/>
      <c r="AX535" s="92"/>
      <c r="AY535" s="92"/>
      <c r="AZ535" s="92"/>
      <c r="BA535" s="92"/>
      <c r="BB535" s="92"/>
      <c r="BC535" s="92"/>
    </row>
    <row r="536" spans="7:55" x14ac:dyDescent="0.2">
      <c r="G536" s="92"/>
      <c r="H536" s="92"/>
      <c r="I536" s="92"/>
      <c r="J536" s="92"/>
      <c r="K536" s="92"/>
      <c r="L536" s="92"/>
      <c r="M536" s="92"/>
      <c r="N536" s="92"/>
      <c r="O536" s="92"/>
      <c r="P536" s="92"/>
      <c r="Q536" s="92"/>
      <c r="R536" s="92"/>
      <c r="S536" s="92"/>
      <c r="T536" s="92"/>
      <c r="U536" s="92"/>
      <c r="V536" s="92"/>
      <c r="W536" s="92"/>
      <c r="X536" s="92"/>
      <c r="Y536" s="92"/>
      <c r="Z536" s="92"/>
      <c r="AA536" s="92"/>
      <c r="AB536" s="92"/>
      <c r="AC536" s="92"/>
      <c r="AD536" s="92"/>
      <c r="AE536" s="92"/>
      <c r="AF536" s="92"/>
      <c r="AG536" s="92"/>
      <c r="AH536" s="92"/>
      <c r="AI536" s="92"/>
      <c r="AJ536" s="92"/>
      <c r="AK536" s="92"/>
      <c r="AL536" s="92"/>
      <c r="AM536" s="92"/>
      <c r="AN536" s="92"/>
      <c r="AO536" s="92"/>
      <c r="AP536" s="92"/>
      <c r="AQ536" s="92"/>
      <c r="AR536" s="92"/>
      <c r="AS536" s="92"/>
      <c r="AT536" s="92"/>
      <c r="AU536" s="92"/>
      <c r="AV536" s="92"/>
      <c r="AW536" s="92"/>
      <c r="AX536" s="92"/>
      <c r="AY536" s="92"/>
      <c r="AZ536" s="92"/>
      <c r="BA536" s="92"/>
      <c r="BB536" s="92"/>
      <c r="BC536" s="92"/>
    </row>
    <row r="537" spans="7:55" x14ac:dyDescent="0.2">
      <c r="G537" s="92"/>
      <c r="H537" s="92"/>
      <c r="I537" s="92"/>
      <c r="J537" s="92"/>
      <c r="K537" s="92"/>
      <c r="L537" s="92"/>
      <c r="M537" s="92"/>
      <c r="N537" s="92"/>
      <c r="O537" s="92"/>
      <c r="P537" s="92"/>
      <c r="Q537" s="92"/>
      <c r="R537" s="92"/>
      <c r="S537" s="92"/>
      <c r="T537" s="92"/>
      <c r="U537" s="92"/>
      <c r="V537" s="92"/>
      <c r="W537" s="92"/>
      <c r="X537" s="92"/>
      <c r="Y537" s="92"/>
      <c r="Z537" s="92"/>
      <c r="AA537" s="92"/>
      <c r="AB537" s="92"/>
      <c r="AC537" s="92"/>
      <c r="AD537" s="92"/>
      <c r="AE537" s="92"/>
      <c r="AF537" s="92"/>
      <c r="AG537" s="92"/>
      <c r="AH537" s="92"/>
      <c r="AI537" s="92"/>
      <c r="AJ537" s="92"/>
      <c r="AK537" s="92"/>
      <c r="AL537" s="92"/>
      <c r="AM537" s="92"/>
      <c r="AN537" s="92"/>
      <c r="AO537" s="92"/>
      <c r="AP537" s="92"/>
      <c r="AQ537" s="92"/>
      <c r="AR537" s="92"/>
      <c r="AS537" s="92"/>
      <c r="AT537" s="92"/>
      <c r="AU537" s="92"/>
      <c r="AV537" s="92"/>
      <c r="AW537" s="92"/>
      <c r="AX537" s="92"/>
      <c r="AY537" s="92"/>
      <c r="AZ537" s="92"/>
      <c r="BA537" s="92"/>
      <c r="BB537" s="92"/>
      <c r="BC537" s="92"/>
    </row>
    <row r="538" spans="7:55" x14ac:dyDescent="0.2">
      <c r="G538" s="92"/>
      <c r="H538" s="92"/>
      <c r="I538" s="92"/>
      <c r="J538" s="92"/>
      <c r="K538" s="92"/>
      <c r="L538" s="92"/>
      <c r="M538" s="92"/>
      <c r="N538" s="92"/>
      <c r="O538" s="92"/>
      <c r="P538" s="92"/>
      <c r="Q538" s="92"/>
      <c r="R538" s="92"/>
      <c r="S538" s="92"/>
      <c r="T538" s="92"/>
      <c r="U538" s="92"/>
      <c r="V538" s="92"/>
      <c r="W538" s="92"/>
      <c r="X538" s="92"/>
      <c r="Y538" s="92"/>
      <c r="Z538" s="92"/>
      <c r="AA538" s="92"/>
      <c r="AB538" s="92"/>
      <c r="AC538" s="92"/>
      <c r="AD538" s="92"/>
      <c r="AE538" s="92"/>
      <c r="AF538" s="92"/>
      <c r="AG538" s="92"/>
      <c r="AH538" s="92"/>
      <c r="AI538" s="92"/>
      <c r="AJ538" s="92"/>
      <c r="AK538" s="92"/>
      <c r="AL538" s="92"/>
      <c r="AM538" s="92"/>
      <c r="AN538" s="92"/>
      <c r="AO538" s="92"/>
      <c r="AP538" s="92"/>
      <c r="AQ538" s="92"/>
      <c r="AR538" s="92"/>
      <c r="AS538" s="92"/>
      <c r="AT538" s="92"/>
      <c r="AU538" s="92"/>
      <c r="AV538" s="92"/>
      <c r="AW538" s="92"/>
      <c r="AX538" s="92"/>
      <c r="AY538" s="92"/>
      <c r="AZ538" s="92"/>
      <c r="BA538" s="92"/>
      <c r="BB538" s="92"/>
      <c r="BC538" s="92"/>
    </row>
    <row r="539" spans="7:55" x14ac:dyDescent="0.2">
      <c r="G539" s="92"/>
      <c r="H539" s="92"/>
      <c r="I539" s="92"/>
      <c r="J539" s="92"/>
      <c r="K539" s="92"/>
      <c r="L539" s="92"/>
      <c r="M539" s="92"/>
      <c r="N539" s="92"/>
      <c r="O539" s="92"/>
      <c r="P539" s="92"/>
      <c r="Q539" s="92"/>
      <c r="R539" s="92"/>
      <c r="S539" s="92"/>
      <c r="T539" s="92"/>
      <c r="U539" s="92"/>
      <c r="V539" s="92"/>
      <c r="W539" s="92"/>
      <c r="X539" s="92"/>
      <c r="Y539" s="92"/>
      <c r="Z539" s="92"/>
      <c r="AA539" s="92"/>
      <c r="AB539" s="92"/>
      <c r="AC539" s="92"/>
      <c r="AD539" s="92"/>
      <c r="AE539" s="92"/>
      <c r="AF539" s="92"/>
      <c r="AG539" s="92"/>
      <c r="AH539" s="92"/>
      <c r="AI539" s="92"/>
      <c r="AJ539" s="92"/>
      <c r="AK539" s="92"/>
      <c r="AL539" s="92"/>
      <c r="AM539" s="92"/>
      <c r="AN539" s="92"/>
      <c r="AO539" s="92"/>
      <c r="AP539" s="92"/>
      <c r="AQ539" s="92"/>
      <c r="AR539" s="92"/>
      <c r="AS539" s="92"/>
      <c r="AT539" s="92"/>
      <c r="AU539" s="92"/>
      <c r="AV539" s="92"/>
      <c r="AW539" s="92"/>
      <c r="AX539" s="92"/>
      <c r="AY539" s="92"/>
      <c r="AZ539" s="92"/>
      <c r="BA539" s="92"/>
      <c r="BB539" s="92"/>
      <c r="BC539" s="92"/>
    </row>
    <row r="540" spans="7:55" x14ac:dyDescent="0.2">
      <c r="G540" s="92"/>
      <c r="H540" s="92"/>
      <c r="I540" s="92"/>
      <c r="J540" s="92"/>
      <c r="K540" s="92"/>
      <c r="L540" s="92"/>
      <c r="M540" s="92"/>
      <c r="N540" s="92"/>
      <c r="O540" s="92"/>
      <c r="P540" s="92"/>
      <c r="Q540" s="92"/>
      <c r="R540" s="92"/>
      <c r="S540" s="92"/>
      <c r="T540" s="92"/>
      <c r="U540" s="92"/>
      <c r="V540" s="92"/>
      <c r="W540" s="92"/>
      <c r="X540" s="92"/>
      <c r="Y540" s="92"/>
      <c r="Z540" s="92"/>
      <c r="AA540" s="92"/>
      <c r="AB540" s="92"/>
      <c r="AC540" s="92"/>
      <c r="AD540" s="92"/>
      <c r="AE540" s="92"/>
      <c r="AF540" s="92"/>
      <c r="AG540" s="92"/>
      <c r="AH540" s="92"/>
      <c r="AI540" s="92"/>
      <c r="AJ540" s="92"/>
      <c r="AK540" s="92"/>
      <c r="AL540" s="92"/>
      <c r="AM540" s="92"/>
      <c r="AN540" s="92"/>
      <c r="AO540" s="92"/>
      <c r="AP540" s="92"/>
      <c r="AQ540" s="92"/>
      <c r="AR540" s="92"/>
      <c r="AS540" s="92"/>
      <c r="AT540" s="92"/>
      <c r="AU540" s="92"/>
      <c r="AV540" s="92"/>
      <c r="AW540" s="92"/>
      <c r="AX540" s="92"/>
      <c r="AY540" s="92"/>
      <c r="AZ540" s="92"/>
      <c r="BA540" s="92"/>
      <c r="BB540" s="92"/>
      <c r="BC540" s="92"/>
    </row>
    <row r="541" spans="7:55" x14ac:dyDescent="0.2">
      <c r="G541" s="92"/>
      <c r="H541" s="92"/>
      <c r="I541" s="92"/>
      <c r="J541" s="92"/>
      <c r="K541" s="92"/>
      <c r="L541" s="92"/>
      <c r="M541" s="92"/>
      <c r="N541" s="92"/>
      <c r="O541" s="92"/>
      <c r="P541" s="92"/>
      <c r="Q541" s="92"/>
      <c r="R541" s="92"/>
      <c r="S541" s="92"/>
      <c r="T541" s="92"/>
      <c r="U541" s="92"/>
      <c r="V541" s="92"/>
      <c r="W541" s="92"/>
      <c r="X541" s="92"/>
      <c r="Y541" s="92"/>
      <c r="Z541" s="92"/>
      <c r="AA541" s="92"/>
      <c r="AB541" s="92"/>
      <c r="AC541" s="92"/>
      <c r="AD541" s="92"/>
      <c r="AE541" s="92"/>
      <c r="AF541" s="92"/>
      <c r="AG541" s="92"/>
      <c r="AH541" s="92"/>
      <c r="AI541" s="92"/>
      <c r="AJ541" s="92"/>
      <c r="AK541" s="92"/>
      <c r="AL541" s="92"/>
      <c r="AM541" s="92"/>
      <c r="AN541" s="92"/>
      <c r="AO541" s="92"/>
      <c r="AP541" s="92"/>
      <c r="AQ541" s="92"/>
      <c r="AR541" s="92"/>
      <c r="AS541" s="92"/>
      <c r="AT541" s="92"/>
      <c r="AU541" s="92"/>
      <c r="AV541" s="92"/>
      <c r="AW541" s="92"/>
      <c r="AX541" s="92"/>
      <c r="AY541" s="92"/>
      <c r="AZ541" s="92"/>
      <c r="BA541" s="92"/>
      <c r="BB541" s="92"/>
      <c r="BC541" s="92"/>
    </row>
    <row r="542" spans="7:55" x14ac:dyDescent="0.2">
      <c r="G542" s="92"/>
      <c r="H542" s="92"/>
      <c r="I542" s="92"/>
      <c r="J542" s="92"/>
      <c r="K542" s="92"/>
      <c r="L542" s="92"/>
      <c r="M542" s="92"/>
      <c r="N542" s="92"/>
      <c r="O542" s="92"/>
      <c r="P542" s="92"/>
      <c r="Q542" s="92"/>
      <c r="R542" s="92"/>
      <c r="S542" s="92"/>
      <c r="T542" s="92"/>
      <c r="U542" s="92"/>
      <c r="V542" s="92"/>
      <c r="W542" s="92"/>
      <c r="X542" s="92"/>
      <c r="Y542" s="92"/>
      <c r="Z542" s="92"/>
      <c r="AA542" s="92"/>
      <c r="AB542" s="92"/>
      <c r="AC542" s="92"/>
      <c r="AD542" s="92"/>
      <c r="AE542" s="92"/>
      <c r="AF542" s="92"/>
      <c r="AG542" s="92"/>
      <c r="AH542" s="92"/>
      <c r="AI542" s="92"/>
      <c r="AJ542" s="92"/>
      <c r="AK542" s="92"/>
      <c r="AL542" s="92"/>
      <c r="AM542" s="92"/>
      <c r="AN542" s="92"/>
      <c r="AO542" s="92"/>
      <c r="AP542" s="92"/>
      <c r="AQ542" s="92"/>
      <c r="AR542" s="92"/>
      <c r="AS542" s="92"/>
      <c r="AT542" s="92"/>
      <c r="AU542" s="92"/>
      <c r="AV542" s="92"/>
      <c r="AW542" s="92"/>
      <c r="AX542" s="92"/>
      <c r="AY542" s="92"/>
      <c r="AZ542" s="92"/>
      <c r="BA542" s="92"/>
      <c r="BB542" s="92"/>
      <c r="BC542" s="92"/>
    </row>
    <row r="543" spans="7:55" x14ac:dyDescent="0.2">
      <c r="G543" s="92"/>
      <c r="H543" s="92"/>
      <c r="I543" s="92"/>
      <c r="J543" s="92"/>
      <c r="K543" s="92"/>
      <c r="L543" s="92"/>
      <c r="M543" s="92"/>
      <c r="N543" s="92"/>
      <c r="O543" s="92"/>
      <c r="P543" s="92"/>
      <c r="Q543" s="92"/>
      <c r="R543" s="92"/>
      <c r="S543" s="92"/>
      <c r="T543" s="92"/>
      <c r="U543" s="92"/>
      <c r="V543" s="92"/>
      <c r="W543" s="92"/>
      <c r="X543" s="92"/>
      <c r="Y543" s="92"/>
      <c r="Z543" s="92"/>
      <c r="AA543" s="92"/>
      <c r="AB543" s="92"/>
      <c r="AC543" s="92"/>
      <c r="AD543" s="92"/>
      <c r="AE543" s="92"/>
      <c r="AF543" s="92"/>
      <c r="AG543" s="92"/>
      <c r="AH543" s="92"/>
      <c r="AI543" s="92"/>
      <c r="AJ543" s="92"/>
      <c r="AK543" s="92"/>
      <c r="AL543" s="92"/>
      <c r="AM543" s="92"/>
      <c r="AN543" s="92"/>
      <c r="AO543" s="92"/>
      <c r="AP543" s="92"/>
      <c r="AQ543" s="92"/>
      <c r="AR543" s="92"/>
      <c r="AS543" s="92"/>
      <c r="AT543" s="92"/>
      <c r="AU543" s="92"/>
      <c r="AV543" s="92"/>
      <c r="AW543" s="92"/>
      <c r="AX543" s="92"/>
      <c r="AY543" s="92"/>
      <c r="AZ543" s="92"/>
      <c r="BA543" s="92"/>
      <c r="BB543" s="92"/>
      <c r="BC543" s="92"/>
    </row>
    <row r="544" spans="7:55" x14ac:dyDescent="0.2">
      <c r="G544" s="92"/>
      <c r="H544" s="92"/>
      <c r="I544" s="92"/>
      <c r="J544" s="92"/>
      <c r="K544" s="92"/>
      <c r="L544" s="92"/>
      <c r="M544" s="92"/>
      <c r="N544" s="92"/>
      <c r="O544" s="92"/>
      <c r="P544" s="92"/>
      <c r="Q544" s="92"/>
      <c r="R544" s="92"/>
      <c r="S544" s="92"/>
      <c r="T544" s="92"/>
      <c r="U544" s="92"/>
      <c r="V544" s="92"/>
      <c r="W544" s="92"/>
      <c r="X544" s="92"/>
      <c r="Y544" s="92"/>
      <c r="Z544" s="92"/>
      <c r="AA544" s="92"/>
      <c r="AB544" s="92"/>
      <c r="AC544" s="92"/>
      <c r="AD544" s="92"/>
      <c r="AE544" s="92"/>
      <c r="AF544" s="92"/>
      <c r="AG544" s="92"/>
      <c r="AH544" s="92"/>
      <c r="AI544" s="92"/>
      <c r="AJ544" s="92"/>
      <c r="AK544" s="92"/>
      <c r="AL544" s="92"/>
      <c r="AM544" s="92"/>
      <c r="AN544" s="92"/>
      <c r="AO544" s="92"/>
      <c r="AP544" s="92"/>
      <c r="AQ544" s="92"/>
      <c r="AR544" s="92"/>
      <c r="AS544" s="92"/>
      <c r="AT544" s="92"/>
      <c r="AU544" s="92"/>
      <c r="AV544" s="92"/>
      <c r="AW544" s="92"/>
      <c r="AX544" s="92"/>
      <c r="AY544" s="92"/>
      <c r="AZ544" s="92"/>
      <c r="BA544" s="92"/>
      <c r="BB544" s="92"/>
      <c r="BC544" s="92"/>
    </row>
    <row r="545" spans="7:55" x14ac:dyDescent="0.2">
      <c r="G545" s="92"/>
      <c r="H545" s="92"/>
      <c r="I545" s="92"/>
      <c r="J545" s="92"/>
      <c r="K545" s="92"/>
      <c r="L545" s="92"/>
      <c r="M545" s="92"/>
      <c r="N545" s="92"/>
      <c r="O545" s="92"/>
      <c r="P545" s="92"/>
      <c r="Q545" s="92"/>
      <c r="R545" s="92"/>
      <c r="S545" s="92"/>
      <c r="T545" s="92"/>
      <c r="U545" s="92"/>
      <c r="V545" s="92"/>
      <c r="W545" s="92"/>
      <c r="X545" s="92"/>
      <c r="Y545" s="92"/>
      <c r="Z545" s="92"/>
      <c r="AA545" s="92"/>
      <c r="AB545" s="92"/>
      <c r="AC545" s="92"/>
      <c r="AD545" s="92"/>
      <c r="AE545" s="92"/>
      <c r="AF545" s="92"/>
      <c r="AG545" s="92"/>
      <c r="AH545" s="92"/>
      <c r="AI545" s="92"/>
      <c r="AJ545" s="92"/>
      <c r="AK545" s="92"/>
      <c r="AL545" s="92"/>
      <c r="AM545" s="92"/>
      <c r="AN545" s="92"/>
      <c r="AO545" s="92"/>
      <c r="AP545" s="92"/>
      <c r="AQ545" s="92"/>
      <c r="AR545" s="92"/>
      <c r="AS545" s="92"/>
      <c r="AT545" s="92"/>
      <c r="AU545" s="92"/>
      <c r="AV545" s="92"/>
      <c r="AW545" s="92"/>
      <c r="AX545" s="92"/>
      <c r="AY545" s="92"/>
      <c r="AZ545" s="92"/>
      <c r="BA545" s="92"/>
      <c r="BB545" s="92"/>
      <c r="BC545" s="92"/>
    </row>
    <row r="546" spans="7:55" x14ac:dyDescent="0.2">
      <c r="G546" s="92"/>
      <c r="H546" s="92"/>
      <c r="I546" s="92"/>
      <c r="J546" s="92"/>
      <c r="K546" s="92"/>
      <c r="L546" s="92"/>
      <c r="M546" s="92"/>
      <c r="N546" s="92"/>
      <c r="O546" s="92"/>
      <c r="P546" s="92"/>
      <c r="Q546" s="92"/>
      <c r="R546" s="92"/>
      <c r="S546" s="92"/>
      <c r="T546" s="92"/>
      <c r="U546" s="92"/>
      <c r="V546" s="92"/>
      <c r="W546" s="92"/>
      <c r="X546" s="92"/>
      <c r="Y546" s="92"/>
      <c r="Z546" s="92"/>
      <c r="AA546" s="92"/>
      <c r="AB546" s="92"/>
      <c r="AC546" s="92"/>
      <c r="AD546" s="92"/>
      <c r="AE546" s="92"/>
      <c r="AF546" s="92"/>
      <c r="AG546" s="92"/>
      <c r="AH546" s="92"/>
      <c r="AI546" s="92"/>
      <c r="AJ546" s="92"/>
      <c r="AK546" s="92"/>
      <c r="AL546" s="92"/>
      <c r="AM546" s="92"/>
      <c r="AN546" s="92"/>
      <c r="AO546" s="92"/>
      <c r="AP546" s="92"/>
      <c r="AQ546" s="92"/>
      <c r="AR546" s="92"/>
      <c r="AS546" s="92"/>
      <c r="AT546" s="92"/>
      <c r="AU546" s="92"/>
      <c r="AV546" s="92"/>
      <c r="AW546" s="92"/>
      <c r="AX546" s="92"/>
      <c r="AY546" s="92"/>
      <c r="AZ546" s="92"/>
      <c r="BA546" s="92"/>
      <c r="BB546" s="92"/>
      <c r="BC546" s="92"/>
    </row>
    <row r="547" spans="7:55" x14ac:dyDescent="0.2">
      <c r="G547" s="92"/>
      <c r="H547" s="92"/>
      <c r="I547" s="92"/>
      <c r="J547" s="92"/>
      <c r="K547" s="92"/>
      <c r="L547" s="92"/>
      <c r="M547" s="92"/>
      <c r="N547" s="92"/>
      <c r="O547" s="92"/>
      <c r="P547" s="92"/>
      <c r="Q547" s="92"/>
      <c r="R547" s="92"/>
      <c r="S547" s="92"/>
      <c r="T547" s="92"/>
      <c r="U547" s="92"/>
      <c r="V547" s="92"/>
      <c r="W547" s="92"/>
      <c r="X547" s="92"/>
      <c r="Y547" s="92"/>
      <c r="Z547" s="92"/>
      <c r="AA547" s="92"/>
      <c r="AB547" s="92"/>
      <c r="AC547" s="92"/>
      <c r="AD547" s="92"/>
      <c r="AE547" s="92"/>
      <c r="AF547" s="92"/>
      <c r="AG547" s="92"/>
      <c r="AH547" s="92"/>
      <c r="AI547" s="92"/>
      <c r="AJ547" s="92"/>
      <c r="AK547" s="92"/>
      <c r="AL547" s="92"/>
      <c r="AM547" s="92"/>
      <c r="AN547" s="92"/>
      <c r="AO547" s="92"/>
      <c r="AP547" s="92"/>
      <c r="AQ547" s="92"/>
      <c r="AR547" s="92"/>
      <c r="AS547" s="92"/>
      <c r="AT547" s="92"/>
      <c r="AU547" s="92"/>
      <c r="AV547" s="92"/>
      <c r="AW547" s="92"/>
      <c r="AX547" s="92"/>
      <c r="AY547" s="92"/>
      <c r="AZ547" s="92"/>
      <c r="BA547" s="92"/>
      <c r="BB547" s="92"/>
      <c r="BC547" s="92"/>
    </row>
    <row r="548" spans="7:55" x14ac:dyDescent="0.2">
      <c r="G548" s="92"/>
      <c r="H548" s="92"/>
      <c r="I548" s="92"/>
      <c r="J548" s="92"/>
      <c r="K548" s="92"/>
      <c r="L548" s="92"/>
      <c r="M548" s="92"/>
      <c r="N548" s="92"/>
      <c r="O548" s="92"/>
      <c r="P548" s="92"/>
      <c r="Q548" s="92"/>
      <c r="R548" s="92"/>
      <c r="S548" s="92"/>
      <c r="T548" s="92"/>
      <c r="U548" s="92"/>
      <c r="V548" s="92"/>
      <c r="W548" s="92"/>
      <c r="X548" s="92"/>
      <c r="Y548" s="92"/>
      <c r="Z548" s="92"/>
      <c r="AA548" s="92"/>
      <c r="AB548" s="92"/>
      <c r="AC548" s="92"/>
      <c r="AD548" s="92"/>
      <c r="AE548" s="92"/>
      <c r="AF548" s="92"/>
      <c r="AG548" s="92"/>
      <c r="AH548" s="92"/>
      <c r="AI548" s="92"/>
      <c r="AJ548" s="92"/>
      <c r="AK548" s="92"/>
      <c r="AL548" s="92"/>
      <c r="AM548" s="92"/>
      <c r="AN548" s="92"/>
      <c r="AO548" s="92"/>
      <c r="AP548" s="92"/>
      <c r="AQ548" s="92"/>
      <c r="AR548" s="92"/>
      <c r="AS548" s="92"/>
      <c r="AT548" s="92"/>
      <c r="AU548" s="92"/>
      <c r="AV548" s="92"/>
      <c r="AW548" s="92"/>
      <c r="AX548" s="92"/>
      <c r="AY548" s="92"/>
      <c r="AZ548" s="92"/>
      <c r="BA548" s="92"/>
      <c r="BB548" s="92"/>
      <c r="BC548" s="92"/>
    </row>
    <row r="549" spans="7:55" x14ac:dyDescent="0.2">
      <c r="G549" s="92"/>
      <c r="H549" s="92"/>
      <c r="I549" s="92"/>
      <c r="J549" s="92"/>
      <c r="K549" s="92"/>
      <c r="L549" s="92"/>
      <c r="M549" s="92"/>
      <c r="N549" s="92"/>
      <c r="O549" s="92"/>
      <c r="P549" s="92"/>
      <c r="Q549" s="92"/>
      <c r="R549" s="92"/>
      <c r="S549" s="92"/>
      <c r="T549" s="92"/>
      <c r="U549" s="92"/>
      <c r="V549" s="92"/>
      <c r="W549" s="92"/>
      <c r="X549" s="92"/>
      <c r="Y549" s="92"/>
      <c r="Z549" s="92"/>
      <c r="AA549" s="92"/>
      <c r="AB549" s="92"/>
      <c r="AC549" s="92"/>
      <c r="AD549" s="92"/>
      <c r="AE549" s="92"/>
      <c r="AF549" s="92"/>
      <c r="AG549" s="92"/>
      <c r="AH549" s="92"/>
      <c r="AI549" s="92"/>
      <c r="AJ549" s="92"/>
      <c r="AK549" s="92"/>
      <c r="AL549" s="92"/>
      <c r="AM549" s="92"/>
      <c r="AN549" s="92"/>
      <c r="AO549" s="92"/>
      <c r="AP549" s="92"/>
      <c r="AQ549" s="92"/>
      <c r="AR549" s="92"/>
      <c r="AS549" s="92"/>
      <c r="AT549" s="92"/>
      <c r="AU549" s="92"/>
      <c r="AV549" s="92"/>
      <c r="AW549" s="92"/>
      <c r="AX549" s="92"/>
      <c r="AY549" s="92"/>
      <c r="AZ549" s="92"/>
      <c r="BA549" s="92"/>
      <c r="BB549" s="92"/>
      <c r="BC549" s="92"/>
    </row>
    <row r="550" spans="7:55" x14ac:dyDescent="0.2">
      <c r="G550" s="92"/>
      <c r="H550" s="92"/>
      <c r="I550" s="92"/>
      <c r="J550" s="92"/>
      <c r="K550" s="92"/>
      <c r="L550" s="92"/>
      <c r="M550" s="92"/>
      <c r="N550" s="92"/>
      <c r="O550" s="92"/>
      <c r="P550" s="92"/>
      <c r="Q550" s="92"/>
      <c r="R550" s="92"/>
      <c r="S550" s="92"/>
      <c r="T550" s="92"/>
      <c r="U550" s="92"/>
      <c r="V550" s="92"/>
      <c r="W550" s="92"/>
      <c r="X550" s="92"/>
      <c r="Y550" s="92"/>
      <c r="Z550" s="92"/>
      <c r="AA550" s="92"/>
      <c r="AB550" s="92"/>
      <c r="AC550" s="92"/>
      <c r="AD550" s="92"/>
      <c r="AE550" s="92"/>
      <c r="AF550" s="92"/>
      <c r="AG550" s="92"/>
      <c r="AH550" s="92"/>
      <c r="AI550" s="92"/>
      <c r="AJ550" s="92"/>
      <c r="AK550" s="92"/>
      <c r="AL550" s="92"/>
      <c r="AM550" s="92"/>
      <c r="AN550" s="92"/>
      <c r="AO550" s="92"/>
      <c r="AP550" s="92"/>
      <c r="AQ550" s="92"/>
      <c r="AR550" s="92"/>
      <c r="AS550" s="92"/>
      <c r="AT550" s="92"/>
      <c r="AU550" s="92"/>
      <c r="AV550" s="92"/>
      <c r="AW550" s="92"/>
      <c r="AX550" s="92"/>
      <c r="AY550" s="92"/>
      <c r="AZ550" s="92"/>
      <c r="BA550" s="92"/>
      <c r="BB550" s="92"/>
      <c r="BC550" s="92"/>
    </row>
    <row r="551" spans="7:55" x14ac:dyDescent="0.2">
      <c r="G551" s="92"/>
      <c r="H551" s="92"/>
      <c r="I551" s="92"/>
      <c r="J551" s="92"/>
      <c r="K551" s="92"/>
      <c r="L551" s="92"/>
      <c r="M551" s="92"/>
      <c r="N551" s="92"/>
      <c r="O551" s="92"/>
      <c r="P551" s="92"/>
      <c r="Q551" s="92"/>
      <c r="R551" s="92"/>
      <c r="S551" s="92"/>
      <c r="T551" s="92"/>
      <c r="U551" s="92"/>
      <c r="V551" s="92"/>
      <c r="W551" s="92"/>
      <c r="X551" s="92"/>
      <c r="Y551" s="92"/>
      <c r="Z551" s="92"/>
      <c r="AA551" s="92"/>
      <c r="AB551" s="92"/>
      <c r="AC551" s="92"/>
      <c r="AD551" s="92"/>
      <c r="AE551" s="92"/>
      <c r="AF551" s="92"/>
      <c r="AG551" s="92"/>
      <c r="AH551" s="92"/>
      <c r="AI551" s="92"/>
      <c r="AJ551" s="92"/>
      <c r="AK551" s="92"/>
      <c r="AL551" s="92"/>
      <c r="AM551" s="92"/>
      <c r="AN551" s="92"/>
      <c r="AO551" s="92"/>
      <c r="AP551" s="92"/>
      <c r="AQ551" s="92"/>
      <c r="AR551" s="92"/>
      <c r="AS551" s="92"/>
      <c r="AT551" s="92"/>
      <c r="AU551" s="92"/>
      <c r="AV551" s="92"/>
      <c r="AW551" s="92"/>
      <c r="AX551" s="92"/>
      <c r="AY551" s="92"/>
      <c r="AZ551" s="92"/>
      <c r="BA551" s="92"/>
      <c r="BB551" s="92"/>
      <c r="BC551" s="92"/>
    </row>
    <row r="552" spans="7:55" x14ac:dyDescent="0.2">
      <c r="G552" s="92"/>
      <c r="H552" s="92"/>
      <c r="I552" s="92"/>
      <c r="J552" s="92"/>
      <c r="K552" s="92"/>
      <c r="L552" s="92"/>
      <c r="M552" s="92"/>
      <c r="N552" s="92"/>
      <c r="O552" s="92"/>
      <c r="P552" s="92"/>
      <c r="Q552" s="92"/>
      <c r="R552" s="92"/>
      <c r="S552" s="92"/>
      <c r="T552" s="92"/>
      <c r="U552" s="92"/>
      <c r="V552" s="92"/>
      <c r="W552" s="92"/>
      <c r="X552" s="92"/>
      <c r="Y552" s="92"/>
      <c r="Z552" s="92"/>
      <c r="AA552" s="92"/>
      <c r="AB552" s="92"/>
      <c r="AC552" s="92"/>
      <c r="AD552" s="92"/>
      <c r="AE552" s="92"/>
      <c r="AF552" s="92"/>
      <c r="AG552" s="92"/>
      <c r="AH552" s="92"/>
      <c r="AI552" s="92"/>
      <c r="AJ552" s="92"/>
      <c r="AK552" s="92"/>
      <c r="AL552" s="92"/>
      <c r="AM552" s="92"/>
      <c r="AN552" s="92"/>
      <c r="AO552" s="92"/>
      <c r="AP552" s="92"/>
      <c r="AQ552" s="92"/>
      <c r="AR552" s="92"/>
      <c r="AS552" s="92"/>
      <c r="AT552" s="92"/>
      <c r="AU552" s="92"/>
      <c r="AV552" s="92"/>
      <c r="AW552" s="92"/>
      <c r="AX552" s="92"/>
      <c r="AY552" s="92"/>
      <c r="AZ552" s="92"/>
      <c r="BA552" s="92"/>
      <c r="BB552" s="92"/>
      <c r="BC552" s="92"/>
    </row>
    <row r="553" spans="7:55" x14ac:dyDescent="0.2">
      <c r="G553" s="92"/>
      <c r="H553" s="92"/>
      <c r="I553" s="92"/>
      <c r="J553" s="92"/>
      <c r="K553" s="92"/>
      <c r="L553" s="92"/>
      <c r="M553" s="92"/>
      <c r="N553" s="92"/>
      <c r="O553" s="92"/>
      <c r="P553" s="92"/>
      <c r="Q553" s="92"/>
      <c r="R553" s="92"/>
      <c r="S553" s="92"/>
      <c r="T553" s="92"/>
      <c r="U553" s="92"/>
      <c r="V553" s="92"/>
      <c r="W553" s="92"/>
      <c r="X553" s="92"/>
      <c r="Y553" s="92"/>
      <c r="Z553" s="92"/>
      <c r="AA553" s="92"/>
      <c r="AB553" s="92"/>
      <c r="AC553" s="92"/>
      <c r="AD553" s="92"/>
      <c r="AE553" s="92"/>
      <c r="AF553" s="92"/>
      <c r="AG553" s="92"/>
      <c r="AH553" s="92"/>
      <c r="AI553" s="92"/>
      <c r="AJ553" s="92"/>
      <c r="AK553" s="92"/>
      <c r="AL553" s="92"/>
      <c r="AM553" s="92"/>
      <c r="AN553" s="92"/>
      <c r="AO553" s="92"/>
      <c r="AP553" s="92"/>
      <c r="AQ553" s="92"/>
      <c r="AR553" s="92"/>
      <c r="AS553" s="92"/>
      <c r="AT553" s="92"/>
      <c r="AU553" s="92"/>
      <c r="AV553" s="92"/>
      <c r="AW553" s="92"/>
      <c r="AX553" s="92"/>
      <c r="AY553" s="92"/>
      <c r="AZ553" s="92"/>
      <c r="BA553" s="92"/>
      <c r="BB553" s="92"/>
      <c r="BC553" s="92"/>
    </row>
    <row r="554" spans="7:55" x14ac:dyDescent="0.2">
      <c r="G554" s="92"/>
      <c r="H554" s="92"/>
      <c r="I554" s="92"/>
      <c r="J554" s="92"/>
      <c r="K554" s="92"/>
      <c r="L554" s="92"/>
      <c r="M554" s="92"/>
      <c r="N554" s="92"/>
      <c r="O554" s="92"/>
      <c r="P554" s="92"/>
      <c r="Q554" s="92"/>
      <c r="R554" s="92"/>
      <c r="S554" s="92"/>
      <c r="T554" s="92"/>
      <c r="U554" s="92"/>
      <c r="V554" s="92"/>
      <c r="W554" s="92"/>
      <c r="X554" s="92"/>
      <c r="Y554" s="92"/>
      <c r="Z554" s="92"/>
      <c r="AA554" s="92"/>
      <c r="AB554" s="92"/>
      <c r="AC554" s="92"/>
      <c r="AD554" s="92"/>
      <c r="AE554" s="92"/>
      <c r="AF554" s="92"/>
      <c r="AG554" s="92"/>
      <c r="AH554" s="92"/>
      <c r="AI554" s="92"/>
      <c r="AJ554" s="92"/>
      <c r="AK554" s="92"/>
      <c r="AL554" s="92"/>
      <c r="AM554" s="92"/>
      <c r="AN554" s="92"/>
      <c r="AO554" s="92"/>
      <c r="AP554" s="92"/>
      <c r="AQ554" s="92"/>
      <c r="AR554" s="92"/>
      <c r="AS554" s="92"/>
      <c r="AT554" s="92"/>
      <c r="AU554" s="92"/>
      <c r="AV554" s="92"/>
      <c r="AW554" s="92"/>
      <c r="AX554" s="92"/>
      <c r="AY554" s="92"/>
      <c r="AZ554" s="92"/>
      <c r="BA554" s="92"/>
      <c r="BB554" s="92"/>
      <c r="BC554" s="92"/>
    </row>
    <row r="555" spans="7:55" x14ac:dyDescent="0.2">
      <c r="G555" s="92"/>
      <c r="H555" s="92"/>
      <c r="I555" s="92"/>
      <c r="J555" s="92"/>
      <c r="K555" s="92"/>
      <c r="L555" s="92"/>
      <c r="M555" s="92"/>
      <c r="N555" s="92"/>
      <c r="O555" s="92"/>
      <c r="P555" s="92"/>
      <c r="Q555" s="92"/>
      <c r="R555" s="92"/>
      <c r="S555" s="92"/>
      <c r="T555" s="92"/>
      <c r="U555" s="92"/>
      <c r="V555" s="92"/>
      <c r="W555" s="92"/>
      <c r="X555" s="92"/>
      <c r="Y555" s="92"/>
      <c r="Z555" s="92"/>
      <c r="AA555" s="92"/>
      <c r="AB555" s="92"/>
      <c r="AC555" s="92"/>
      <c r="AD555" s="92"/>
      <c r="AE555" s="92"/>
      <c r="AF555" s="92"/>
      <c r="AG555" s="92"/>
      <c r="AH555" s="92"/>
      <c r="AI555" s="92"/>
      <c r="AJ555" s="92"/>
      <c r="AK555" s="92"/>
      <c r="AL555" s="92"/>
      <c r="AM555" s="92"/>
      <c r="AN555" s="92"/>
      <c r="AO555" s="92"/>
      <c r="AP555" s="92"/>
      <c r="AQ555" s="92"/>
      <c r="AR555" s="92"/>
      <c r="AS555" s="92"/>
      <c r="AT555" s="92"/>
      <c r="AU555" s="92"/>
      <c r="AV555" s="92"/>
      <c r="AW555" s="92"/>
      <c r="AX555" s="92"/>
      <c r="AY555" s="92"/>
      <c r="AZ555" s="92"/>
      <c r="BA555" s="92"/>
      <c r="BB555" s="92"/>
      <c r="BC555" s="92"/>
    </row>
    <row r="556" spans="7:55" x14ac:dyDescent="0.2">
      <c r="G556" s="92"/>
      <c r="H556" s="92"/>
      <c r="I556" s="92"/>
      <c r="J556" s="92"/>
      <c r="K556" s="92"/>
      <c r="L556" s="92"/>
      <c r="M556" s="92"/>
      <c r="N556" s="92"/>
      <c r="O556" s="92"/>
      <c r="P556" s="92"/>
      <c r="Q556" s="92"/>
      <c r="R556" s="92"/>
      <c r="S556" s="92"/>
      <c r="T556" s="92"/>
      <c r="U556" s="92"/>
      <c r="V556" s="92"/>
      <c r="W556" s="92"/>
      <c r="X556" s="92"/>
      <c r="Y556" s="92"/>
      <c r="Z556" s="92"/>
      <c r="AA556" s="92"/>
      <c r="AB556" s="92"/>
      <c r="AC556" s="92"/>
      <c r="AD556" s="92"/>
      <c r="AE556" s="92"/>
      <c r="AF556" s="92"/>
      <c r="AG556" s="92"/>
      <c r="AH556" s="92"/>
      <c r="AI556" s="92"/>
      <c r="AJ556" s="92"/>
      <c r="AK556" s="92"/>
      <c r="AL556" s="92"/>
      <c r="AM556" s="92"/>
      <c r="AN556" s="92"/>
      <c r="AO556" s="92"/>
      <c r="AP556" s="92"/>
      <c r="AQ556" s="92"/>
      <c r="AR556" s="92"/>
      <c r="AS556" s="92"/>
      <c r="AT556" s="92"/>
      <c r="AU556" s="92"/>
      <c r="AV556" s="92"/>
      <c r="AW556" s="92"/>
      <c r="AX556" s="92"/>
      <c r="AY556" s="92"/>
      <c r="AZ556" s="92"/>
      <c r="BA556" s="92"/>
      <c r="BB556" s="92"/>
      <c r="BC556" s="92"/>
    </row>
    <row r="557" spans="7:55" x14ac:dyDescent="0.2">
      <c r="G557" s="92"/>
      <c r="H557" s="92"/>
      <c r="I557" s="92"/>
      <c r="J557" s="92"/>
      <c r="K557" s="92"/>
      <c r="L557" s="92"/>
      <c r="M557" s="92"/>
      <c r="N557" s="92"/>
      <c r="O557" s="92"/>
      <c r="P557" s="92"/>
      <c r="Q557" s="92"/>
      <c r="R557" s="92"/>
      <c r="S557" s="92"/>
      <c r="T557" s="92"/>
      <c r="U557" s="92"/>
      <c r="V557" s="92"/>
      <c r="W557" s="92"/>
      <c r="X557" s="92"/>
      <c r="Y557" s="92"/>
      <c r="Z557" s="92"/>
      <c r="AA557" s="92"/>
      <c r="AB557" s="92"/>
      <c r="AC557" s="92"/>
      <c r="AD557" s="92"/>
      <c r="AE557" s="92"/>
      <c r="AF557" s="92"/>
      <c r="AG557" s="92"/>
      <c r="AH557" s="92"/>
      <c r="AI557" s="92"/>
      <c r="AJ557" s="92"/>
      <c r="AK557" s="92"/>
      <c r="AL557" s="92"/>
      <c r="AM557" s="92"/>
      <c r="AN557" s="92"/>
      <c r="AO557" s="92"/>
      <c r="AP557" s="92"/>
      <c r="AQ557" s="92"/>
      <c r="AR557" s="92"/>
      <c r="AS557" s="92"/>
      <c r="AT557" s="92"/>
      <c r="AU557" s="92"/>
      <c r="AV557" s="92"/>
      <c r="AW557" s="92"/>
      <c r="AX557" s="92"/>
      <c r="AY557" s="92"/>
      <c r="AZ557" s="92"/>
      <c r="BA557" s="92"/>
      <c r="BB557" s="92"/>
      <c r="BC557" s="92"/>
    </row>
    <row r="558" spans="7:55" x14ac:dyDescent="0.2">
      <c r="G558" s="92"/>
      <c r="H558" s="92"/>
      <c r="I558" s="92"/>
      <c r="J558" s="92"/>
      <c r="K558" s="92"/>
      <c r="L558" s="92"/>
      <c r="M558" s="92"/>
      <c r="N558" s="92"/>
      <c r="O558" s="92"/>
      <c r="P558" s="92"/>
      <c r="Q558" s="92"/>
      <c r="R558" s="92"/>
      <c r="S558" s="92"/>
      <c r="T558" s="92"/>
      <c r="U558" s="92"/>
      <c r="V558" s="92"/>
      <c r="W558" s="92"/>
      <c r="X558" s="92"/>
      <c r="Y558" s="92"/>
      <c r="Z558" s="92"/>
      <c r="AA558" s="92"/>
      <c r="AB558" s="92"/>
      <c r="AC558" s="92"/>
      <c r="AD558" s="92"/>
      <c r="AE558" s="92"/>
      <c r="AF558" s="92"/>
      <c r="AG558" s="92"/>
      <c r="AH558" s="92"/>
      <c r="AI558" s="92"/>
      <c r="AJ558" s="92"/>
      <c r="AK558" s="92"/>
      <c r="AL558" s="92"/>
      <c r="AM558" s="92"/>
      <c r="AN558" s="92"/>
      <c r="AO558" s="92"/>
      <c r="AP558" s="92"/>
      <c r="AQ558" s="92"/>
      <c r="AR558" s="92"/>
      <c r="AS558" s="92"/>
      <c r="AT558" s="92"/>
      <c r="AU558" s="92"/>
      <c r="AV558" s="92"/>
      <c r="AW558" s="92"/>
      <c r="AX558" s="92"/>
      <c r="AY558" s="92"/>
      <c r="AZ558" s="92"/>
      <c r="BA558" s="92"/>
      <c r="BB558" s="92"/>
      <c r="BC558" s="92"/>
    </row>
    <row r="559" spans="7:55" x14ac:dyDescent="0.2">
      <c r="G559" s="92"/>
      <c r="H559" s="92"/>
      <c r="I559" s="92"/>
      <c r="J559" s="92"/>
      <c r="K559" s="92"/>
      <c r="L559" s="92"/>
      <c r="M559" s="92"/>
      <c r="N559" s="92"/>
      <c r="O559" s="92"/>
      <c r="P559" s="92"/>
      <c r="Q559" s="92"/>
      <c r="R559" s="92"/>
      <c r="S559" s="92"/>
      <c r="T559" s="92"/>
      <c r="U559" s="92"/>
      <c r="V559" s="92"/>
      <c r="W559" s="92"/>
      <c r="X559" s="92"/>
      <c r="Y559" s="92"/>
      <c r="Z559" s="92"/>
      <c r="AA559" s="92"/>
      <c r="AB559" s="92"/>
      <c r="AC559" s="92"/>
      <c r="AD559" s="92"/>
      <c r="AE559" s="92"/>
      <c r="AF559" s="92"/>
      <c r="AG559" s="92"/>
      <c r="AH559" s="92"/>
      <c r="AI559" s="92"/>
      <c r="AJ559" s="92"/>
      <c r="AK559" s="92"/>
      <c r="AL559" s="92"/>
      <c r="AM559" s="92"/>
      <c r="AN559" s="92"/>
      <c r="AO559" s="92"/>
      <c r="AP559" s="92"/>
      <c r="AQ559" s="92"/>
      <c r="AR559" s="92"/>
      <c r="AS559" s="92"/>
      <c r="AT559" s="92"/>
      <c r="AU559" s="92"/>
      <c r="AV559" s="92"/>
      <c r="AW559" s="92"/>
      <c r="AX559" s="92"/>
      <c r="AY559" s="92"/>
      <c r="AZ559" s="92"/>
      <c r="BA559" s="92"/>
      <c r="BB559" s="92"/>
      <c r="BC559" s="92"/>
    </row>
    <row r="560" spans="7:55" x14ac:dyDescent="0.2">
      <c r="G560" s="92"/>
      <c r="H560" s="92"/>
      <c r="I560" s="92"/>
      <c r="J560" s="92"/>
      <c r="K560" s="92"/>
      <c r="L560" s="92"/>
      <c r="M560" s="92"/>
      <c r="N560" s="92"/>
      <c r="O560" s="92"/>
      <c r="P560" s="92"/>
      <c r="Q560" s="92"/>
      <c r="R560" s="92"/>
      <c r="S560" s="92"/>
      <c r="T560" s="92"/>
      <c r="U560" s="92"/>
      <c r="V560" s="92"/>
      <c r="W560" s="92"/>
      <c r="X560" s="92"/>
      <c r="Y560" s="92"/>
      <c r="Z560" s="92"/>
      <c r="AA560" s="92"/>
      <c r="AB560" s="92"/>
      <c r="AC560" s="92"/>
      <c r="AD560" s="92"/>
      <c r="AE560" s="92"/>
      <c r="AF560" s="92"/>
      <c r="AG560" s="92"/>
      <c r="AH560" s="92"/>
      <c r="AI560" s="92"/>
      <c r="AJ560" s="92"/>
      <c r="AK560" s="92"/>
      <c r="AL560" s="92"/>
      <c r="AM560" s="92"/>
      <c r="AN560" s="92"/>
      <c r="AO560" s="92"/>
      <c r="AP560" s="92"/>
      <c r="AQ560" s="92"/>
      <c r="AR560" s="92"/>
      <c r="AS560" s="92"/>
      <c r="AT560" s="92"/>
      <c r="AU560" s="92"/>
      <c r="AV560" s="92"/>
      <c r="AW560" s="92"/>
      <c r="AX560" s="92"/>
      <c r="AY560" s="92"/>
      <c r="AZ560" s="92"/>
      <c r="BA560" s="92"/>
      <c r="BB560" s="92"/>
      <c r="BC560" s="92"/>
    </row>
    <row r="561" spans="7:55" x14ac:dyDescent="0.2">
      <c r="G561" s="92"/>
      <c r="H561" s="92"/>
      <c r="I561" s="92"/>
      <c r="J561" s="92"/>
      <c r="K561" s="92"/>
      <c r="L561" s="92"/>
      <c r="M561" s="92"/>
      <c r="N561" s="92"/>
      <c r="O561" s="92"/>
      <c r="P561" s="92"/>
      <c r="Q561" s="92"/>
      <c r="R561" s="92"/>
      <c r="S561" s="92"/>
      <c r="T561" s="92"/>
      <c r="U561" s="92"/>
      <c r="V561" s="92"/>
      <c r="W561" s="92"/>
      <c r="X561" s="92"/>
      <c r="Y561" s="92"/>
      <c r="Z561" s="92"/>
      <c r="AA561" s="92"/>
      <c r="AB561" s="92"/>
      <c r="AC561" s="92"/>
      <c r="AD561" s="92"/>
      <c r="AE561" s="92"/>
      <c r="AF561" s="92"/>
      <c r="AG561" s="92"/>
      <c r="AH561" s="92"/>
      <c r="AI561" s="92"/>
      <c r="AJ561" s="92"/>
      <c r="AK561" s="92"/>
      <c r="AL561" s="92"/>
      <c r="AM561" s="92"/>
      <c r="AN561" s="92"/>
      <c r="AO561" s="92"/>
      <c r="AP561" s="92"/>
      <c r="AQ561" s="92"/>
      <c r="AR561" s="92"/>
      <c r="AS561" s="92"/>
      <c r="AT561" s="92"/>
      <c r="AU561" s="92"/>
      <c r="AV561" s="92"/>
      <c r="AW561" s="92"/>
      <c r="AX561" s="92"/>
      <c r="AY561" s="92"/>
      <c r="AZ561" s="92"/>
      <c r="BA561" s="92"/>
      <c r="BB561" s="92"/>
      <c r="BC561" s="92"/>
    </row>
    <row r="562" spans="7:55" x14ac:dyDescent="0.2">
      <c r="G562" s="92"/>
      <c r="H562" s="92"/>
      <c r="I562" s="92"/>
      <c r="J562" s="92"/>
      <c r="K562" s="92"/>
      <c r="L562" s="92"/>
      <c r="M562" s="92"/>
      <c r="N562" s="92"/>
      <c r="O562" s="92"/>
      <c r="P562" s="92"/>
      <c r="Q562" s="92"/>
      <c r="R562" s="92"/>
      <c r="S562" s="92"/>
      <c r="T562" s="92"/>
      <c r="U562" s="92"/>
      <c r="V562" s="92"/>
      <c r="W562" s="92"/>
      <c r="X562" s="92"/>
      <c r="Y562" s="92"/>
      <c r="Z562" s="92"/>
      <c r="AA562" s="92"/>
      <c r="AB562" s="92"/>
      <c r="AC562" s="92"/>
      <c r="AD562" s="92"/>
      <c r="AE562" s="92"/>
      <c r="AF562" s="92"/>
      <c r="AG562" s="92"/>
      <c r="AH562" s="92"/>
      <c r="AI562" s="92"/>
      <c r="AJ562" s="92"/>
      <c r="AK562" s="92"/>
      <c r="AL562" s="92"/>
      <c r="AM562" s="92"/>
      <c r="AN562" s="92"/>
      <c r="AO562" s="92"/>
      <c r="AP562" s="92"/>
      <c r="AQ562" s="92"/>
      <c r="AR562" s="92"/>
      <c r="AS562" s="92"/>
      <c r="AT562" s="92"/>
      <c r="AU562" s="92"/>
      <c r="AV562" s="92"/>
      <c r="AW562" s="92"/>
      <c r="AX562" s="92"/>
      <c r="AY562" s="92"/>
      <c r="AZ562" s="92"/>
      <c r="BA562" s="92"/>
      <c r="BB562" s="92"/>
      <c r="BC562" s="92"/>
    </row>
    <row r="563" spans="7:55" x14ac:dyDescent="0.2">
      <c r="G563" s="92"/>
      <c r="H563" s="92"/>
      <c r="I563" s="92"/>
      <c r="J563" s="92"/>
      <c r="K563" s="92"/>
      <c r="L563" s="92"/>
      <c r="M563" s="92"/>
      <c r="N563" s="92"/>
      <c r="O563" s="92"/>
      <c r="P563" s="92"/>
      <c r="Q563" s="92"/>
      <c r="R563" s="92"/>
      <c r="S563" s="92"/>
      <c r="T563" s="92"/>
      <c r="U563" s="92"/>
      <c r="V563" s="92"/>
      <c r="W563" s="92"/>
      <c r="X563" s="92"/>
      <c r="Y563" s="92"/>
      <c r="Z563" s="92"/>
      <c r="AA563" s="92"/>
      <c r="AB563" s="92"/>
      <c r="AC563" s="92"/>
      <c r="AD563" s="92"/>
      <c r="AE563" s="92"/>
      <c r="AF563" s="92"/>
      <c r="AG563" s="92"/>
      <c r="AH563" s="92"/>
      <c r="AI563" s="92"/>
      <c r="AJ563" s="92"/>
      <c r="AK563" s="92"/>
      <c r="AL563" s="92"/>
      <c r="AM563" s="92"/>
      <c r="AN563" s="92"/>
      <c r="AO563" s="92"/>
      <c r="AP563" s="92"/>
      <c r="AQ563" s="92"/>
      <c r="AR563" s="92"/>
      <c r="AS563" s="92"/>
      <c r="AT563" s="92"/>
      <c r="AU563" s="92"/>
      <c r="AV563" s="92"/>
      <c r="AW563" s="92"/>
      <c r="AX563" s="92"/>
      <c r="AY563" s="92"/>
      <c r="AZ563" s="92"/>
      <c r="BA563" s="92"/>
      <c r="BB563" s="92"/>
      <c r="BC563" s="92"/>
    </row>
    <row r="564" spans="7:55" x14ac:dyDescent="0.2">
      <c r="G564" s="92"/>
      <c r="H564" s="92"/>
      <c r="I564" s="92"/>
      <c r="J564" s="92"/>
      <c r="K564" s="92"/>
      <c r="L564" s="92"/>
      <c r="M564" s="92"/>
      <c r="N564" s="92"/>
      <c r="O564" s="92"/>
      <c r="P564" s="92"/>
      <c r="Q564" s="92"/>
      <c r="R564" s="92"/>
      <c r="S564" s="92"/>
      <c r="T564" s="92"/>
      <c r="U564" s="92"/>
      <c r="V564" s="92"/>
      <c r="W564" s="92"/>
      <c r="X564" s="92"/>
      <c r="Y564" s="92"/>
      <c r="Z564" s="92"/>
      <c r="AA564" s="92"/>
      <c r="AB564" s="92"/>
      <c r="AC564" s="92"/>
      <c r="AD564" s="92"/>
      <c r="AE564" s="92"/>
      <c r="AF564" s="92"/>
      <c r="AG564" s="92"/>
      <c r="AH564" s="92"/>
      <c r="AI564" s="92"/>
      <c r="AJ564" s="92"/>
      <c r="AK564" s="92"/>
      <c r="AL564" s="92"/>
      <c r="AM564" s="92"/>
      <c r="AN564" s="92"/>
      <c r="AO564" s="92"/>
      <c r="AP564" s="92"/>
      <c r="AQ564" s="92"/>
      <c r="AR564" s="92"/>
      <c r="AS564" s="92"/>
      <c r="AT564" s="92"/>
      <c r="AU564" s="92"/>
      <c r="AV564" s="92"/>
      <c r="AW564" s="92"/>
      <c r="AX564" s="92"/>
      <c r="AY564" s="92"/>
      <c r="AZ564" s="92"/>
      <c r="BA564" s="92"/>
      <c r="BB564" s="92"/>
      <c r="BC564" s="92"/>
    </row>
    <row r="565" spans="7:55" x14ac:dyDescent="0.2">
      <c r="G565" s="92"/>
      <c r="H565" s="92"/>
      <c r="I565" s="92"/>
      <c r="J565" s="92"/>
      <c r="K565" s="92"/>
      <c r="L565" s="92"/>
      <c r="M565" s="92"/>
      <c r="N565" s="92"/>
      <c r="O565" s="92"/>
      <c r="P565" s="92"/>
      <c r="Q565" s="92"/>
      <c r="R565" s="92"/>
      <c r="S565" s="92"/>
      <c r="T565" s="92"/>
      <c r="U565" s="92"/>
      <c r="V565" s="92"/>
      <c r="W565" s="92"/>
      <c r="X565" s="92"/>
      <c r="Y565" s="92"/>
      <c r="Z565" s="92"/>
      <c r="AA565" s="92"/>
      <c r="AB565" s="92"/>
      <c r="AC565" s="92"/>
      <c r="AD565" s="92"/>
      <c r="AE565" s="92"/>
      <c r="AF565" s="92"/>
      <c r="AG565" s="92"/>
      <c r="AH565" s="92"/>
      <c r="AI565" s="92"/>
      <c r="AJ565" s="92"/>
      <c r="AK565" s="92"/>
      <c r="AL565" s="92"/>
      <c r="AM565" s="92"/>
      <c r="AN565" s="92"/>
      <c r="AO565" s="92"/>
      <c r="AP565" s="92"/>
      <c r="AQ565" s="92"/>
      <c r="AR565" s="92"/>
      <c r="AS565" s="92"/>
      <c r="AT565" s="92"/>
      <c r="AU565" s="92"/>
      <c r="AV565" s="92"/>
      <c r="AW565" s="92"/>
      <c r="AX565" s="92"/>
      <c r="AY565" s="92"/>
      <c r="AZ565" s="92"/>
      <c r="BA565" s="92"/>
      <c r="BB565" s="92"/>
      <c r="BC565" s="92"/>
    </row>
    <row r="566" spans="7:55" x14ac:dyDescent="0.2">
      <c r="G566" s="92"/>
      <c r="H566" s="92"/>
      <c r="I566" s="92"/>
      <c r="J566" s="92"/>
      <c r="K566" s="92"/>
      <c r="L566" s="92"/>
      <c r="M566" s="92"/>
      <c r="N566" s="92"/>
      <c r="O566" s="92"/>
      <c r="P566" s="92"/>
      <c r="Q566" s="92"/>
      <c r="R566" s="92"/>
      <c r="S566" s="92"/>
      <c r="T566" s="92"/>
      <c r="U566" s="92"/>
      <c r="V566" s="92"/>
      <c r="W566" s="92"/>
      <c r="X566" s="92"/>
      <c r="Y566" s="92"/>
      <c r="Z566" s="92"/>
      <c r="AA566" s="92"/>
      <c r="AB566" s="92"/>
      <c r="AC566" s="92"/>
      <c r="AD566" s="92"/>
      <c r="AE566" s="92"/>
      <c r="AF566" s="92"/>
      <c r="AG566" s="92"/>
      <c r="AH566" s="92"/>
      <c r="AI566" s="92"/>
      <c r="AJ566" s="92"/>
      <c r="AK566" s="92"/>
      <c r="AL566" s="92"/>
      <c r="AM566" s="92"/>
      <c r="AN566" s="92"/>
      <c r="AO566" s="92"/>
      <c r="AP566" s="92"/>
      <c r="AQ566" s="92"/>
      <c r="AR566" s="92"/>
      <c r="AS566" s="92"/>
      <c r="AT566" s="92"/>
      <c r="AU566" s="92"/>
      <c r="AV566" s="92"/>
      <c r="AW566" s="92"/>
      <c r="AX566" s="92"/>
      <c r="AY566" s="92"/>
      <c r="AZ566" s="92"/>
      <c r="BA566" s="92"/>
      <c r="BB566" s="92"/>
      <c r="BC566" s="92"/>
    </row>
    <row r="567" spans="7:55" x14ac:dyDescent="0.2">
      <c r="G567" s="92"/>
      <c r="H567" s="92"/>
      <c r="I567" s="92"/>
      <c r="J567" s="92"/>
      <c r="K567" s="92"/>
      <c r="L567" s="92"/>
      <c r="M567" s="92"/>
      <c r="N567" s="92"/>
      <c r="O567" s="92"/>
      <c r="P567" s="92"/>
      <c r="Q567" s="92"/>
      <c r="R567" s="92"/>
      <c r="S567" s="92"/>
      <c r="T567" s="92"/>
      <c r="U567" s="92"/>
      <c r="V567" s="92"/>
      <c r="W567" s="92"/>
      <c r="X567" s="92"/>
      <c r="Y567" s="92"/>
      <c r="Z567" s="92"/>
      <c r="AA567" s="92"/>
      <c r="AB567" s="92"/>
      <c r="AC567" s="92"/>
      <c r="AD567" s="92"/>
      <c r="AE567" s="92"/>
      <c r="AF567" s="92"/>
      <c r="AG567" s="92"/>
      <c r="AH567" s="92"/>
      <c r="AI567" s="92"/>
      <c r="AJ567" s="92"/>
      <c r="AK567" s="92"/>
      <c r="AL567" s="92"/>
      <c r="AM567" s="92"/>
      <c r="AN567" s="92"/>
      <c r="AO567" s="92"/>
      <c r="AP567" s="92"/>
      <c r="AQ567" s="92"/>
      <c r="AR567" s="92"/>
      <c r="AS567" s="92"/>
      <c r="AT567" s="92"/>
      <c r="AU567" s="92"/>
      <c r="AV567" s="92"/>
      <c r="AW567" s="92"/>
      <c r="AX567" s="92"/>
      <c r="AY567" s="92"/>
      <c r="AZ567" s="92"/>
      <c r="BA567" s="92"/>
      <c r="BB567" s="92"/>
      <c r="BC567" s="92"/>
    </row>
    <row r="568" spans="7:55" x14ac:dyDescent="0.2">
      <c r="G568" s="92"/>
      <c r="H568" s="92"/>
      <c r="I568" s="92"/>
      <c r="J568" s="92"/>
      <c r="K568" s="92"/>
      <c r="L568" s="92"/>
      <c r="M568" s="92"/>
      <c r="N568" s="92"/>
      <c r="O568" s="92"/>
      <c r="P568" s="92"/>
      <c r="Q568" s="92"/>
      <c r="R568" s="92"/>
      <c r="S568" s="92"/>
      <c r="T568" s="92"/>
      <c r="U568" s="92"/>
      <c r="V568" s="92"/>
      <c r="W568" s="92"/>
      <c r="X568" s="92"/>
      <c r="Y568" s="92"/>
      <c r="Z568" s="92"/>
      <c r="AA568" s="92"/>
      <c r="AB568" s="92"/>
      <c r="AC568" s="92"/>
      <c r="AD568" s="92"/>
      <c r="AE568" s="92"/>
      <c r="AF568" s="92"/>
      <c r="AG568" s="92"/>
      <c r="AH568" s="92"/>
      <c r="AI568" s="92"/>
      <c r="AJ568" s="92"/>
      <c r="AK568" s="92"/>
      <c r="AL568" s="92"/>
      <c r="AM568" s="92"/>
      <c r="AN568" s="92"/>
      <c r="AO568" s="92"/>
      <c r="AP568" s="92"/>
      <c r="AQ568" s="92"/>
      <c r="AR568" s="92"/>
      <c r="AS568" s="92"/>
      <c r="AT568" s="92"/>
      <c r="AU568" s="92"/>
      <c r="AV568" s="92"/>
      <c r="AW568" s="92"/>
      <c r="AX568" s="92"/>
      <c r="AY568" s="92"/>
      <c r="AZ568" s="92"/>
      <c r="BA568" s="92"/>
      <c r="BB568" s="92"/>
      <c r="BC568" s="92"/>
    </row>
    <row r="569" spans="7:55" x14ac:dyDescent="0.2">
      <c r="G569" s="92"/>
      <c r="H569" s="92"/>
      <c r="I569" s="92"/>
      <c r="J569" s="92"/>
      <c r="K569" s="92"/>
      <c r="L569" s="92"/>
      <c r="M569" s="92"/>
      <c r="N569" s="92"/>
      <c r="O569" s="92"/>
      <c r="P569" s="92"/>
      <c r="Q569" s="92"/>
      <c r="R569" s="92"/>
      <c r="S569" s="92"/>
      <c r="T569" s="92"/>
      <c r="U569" s="92"/>
      <c r="V569" s="92"/>
      <c r="W569" s="92"/>
      <c r="X569" s="92"/>
      <c r="Y569" s="92"/>
      <c r="Z569" s="92"/>
      <c r="AA569" s="92"/>
      <c r="AB569" s="92"/>
      <c r="AC569" s="92"/>
      <c r="AD569" s="92"/>
      <c r="AE569" s="92"/>
      <c r="AF569" s="92"/>
      <c r="AG569" s="92"/>
      <c r="AH569" s="92"/>
      <c r="AI569" s="92"/>
      <c r="AJ569" s="92"/>
      <c r="AK569" s="92"/>
      <c r="AL569" s="92"/>
      <c r="AM569" s="92"/>
      <c r="AN569" s="92"/>
      <c r="AO569" s="92"/>
      <c r="AP569" s="92"/>
      <c r="AQ569" s="92"/>
      <c r="AR569" s="92"/>
      <c r="AS569" s="92"/>
      <c r="AT569" s="92"/>
      <c r="AU569" s="92"/>
      <c r="AV569" s="92"/>
      <c r="AW569" s="92"/>
      <c r="AX569" s="92"/>
      <c r="AY569" s="92"/>
      <c r="AZ569" s="92"/>
      <c r="BA569" s="92"/>
      <c r="BB569" s="92"/>
      <c r="BC569" s="92"/>
    </row>
    <row r="570" spans="7:55" x14ac:dyDescent="0.2">
      <c r="G570" s="92"/>
      <c r="H570" s="92"/>
      <c r="I570" s="92"/>
      <c r="J570" s="92"/>
      <c r="K570" s="92"/>
      <c r="L570" s="92"/>
      <c r="M570" s="92"/>
      <c r="N570" s="92"/>
      <c r="O570" s="92"/>
      <c r="P570" s="92"/>
      <c r="Q570" s="92"/>
      <c r="R570" s="92"/>
      <c r="S570" s="92"/>
      <c r="T570" s="92"/>
      <c r="U570" s="92"/>
      <c r="V570" s="92"/>
      <c r="W570" s="92"/>
      <c r="X570" s="92"/>
      <c r="Y570" s="92"/>
      <c r="Z570" s="92"/>
      <c r="AA570" s="92"/>
      <c r="AB570" s="92"/>
      <c r="AC570" s="92"/>
      <c r="AD570" s="92"/>
      <c r="AE570" s="92"/>
      <c r="AF570" s="92"/>
      <c r="AG570" s="92"/>
      <c r="AH570" s="92"/>
      <c r="AI570" s="92"/>
      <c r="AJ570" s="92"/>
      <c r="AK570" s="92"/>
      <c r="AL570" s="92"/>
      <c r="AM570" s="92"/>
      <c r="AN570" s="92"/>
      <c r="AO570" s="92"/>
      <c r="AP570" s="92"/>
      <c r="AQ570" s="92"/>
      <c r="AR570" s="92"/>
      <c r="AS570" s="92"/>
      <c r="AT570" s="92"/>
      <c r="AU570" s="92"/>
      <c r="AV570" s="92"/>
      <c r="AW570" s="92"/>
      <c r="AX570" s="92"/>
      <c r="AY570" s="92"/>
      <c r="AZ570" s="92"/>
      <c r="BA570" s="92"/>
      <c r="BB570" s="92"/>
      <c r="BC570" s="92"/>
    </row>
    <row r="571" spans="7:55" x14ac:dyDescent="0.2">
      <c r="G571" s="92"/>
      <c r="H571" s="92"/>
      <c r="I571" s="92"/>
      <c r="J571" s="92"/>
      <c r="K571" s="92"/>
      <c r="L571" s="92"/>
      <c r="M571" s="92"/>
      <c r="N571" s="92"/>
      <c r="O571" s="92"/>
      <c r="P571" s="92"/>
      <c r="Q571" s="92"/>
      <c r="R571" s="92"/>
      <c r="S571" s="92"/>
      <c r="T571" s="92"/>
      <c r="U571" s="92"/>
      <c r="V571" s="92"/>
      <c r="W571" s="92"/>
      <c r="X571" s="92"/>
      <c r="Y571" s="92"/>
      <c r="Z571" s="92"/>
      <c r="AA571" s="92"/>
      <c r="AB571" s="92"/>
      <c r="AC571" s="92"/>
      <c r="AD571" s="92"/>
      <c r="AE571" s="92"/>
      <c r="AF571" s="92"/>
      <c r="AG571" s="92"/>
      <c r="AH571" s="92"/>
      <c r="AI571" s="92"/>
      <c r="AJ571" s="92"/>
      <c r="AK571" s="92"/>
      <c r="AL571" s="92"/>
      <c r="AM571" s="92"/>
      <c r="AN571" s="92"/>
      <c r="AO571" s="92"/>
      <c r="AP571" s="92"/>
      <c r="AQ571" s="92"/>
      <c r="AR571" s="92"/>
      <c r="AS571" s="92"/>
      <c r="AT571" s="92"/>
      <c r="AU571" s="92"/>
      <c r="AV571" s="92"/>
      <c r="AW571" s="92"/>
      <c r="AX571" s="92"/>
      <c r="AY571" s="92"/>
      <c r="AZ571" s="92"/>
      <c r="BA571" s="92"/>
      <c r="BB571" s="92"/>
      <c r="BC571" s="92"/>
    </row>
    <row r="572" spans="7:55" x14ac:dyDescent="0.2">
      <c r="G572" s="92"/>
      <c r="H572" s="92"/>
      <c r="I572" s="92"/>
      <c r="J572" s="92"/>
      <c r="K572" s="92"/>
      <c r="L572" s="92"/>
      <c r="M572" s="92"/>
      <c r="N572" s="92"/>
      <c r="O572" s="92"/>
      <c r="P572" s="92"/>
      <c r="Q572" s="92"/>
      <c r="R572" s="92"/>
      <c r="S572" s="92"/>
      <c r="T572" s="92"/>
      <c r="U572" s="92"/>
      <c r="V572" s="92"/>
      <c r="W572" s="92"/>
      <c r="X572" s="92"/>
      <c r="Y572" s="92"/>
      <c r="Z572" s="92"/>
      <c r="AA572" s="92"/>
      <c r="AB572" s="92"/>
      <c r="AC572" s="92"/>
      <c r="AD572" s="92"/>
      <c r="AE572" s="92"/>
      <c r="AF572" s="92"/>
      <c r="AG572" s="92"/>
      <c r="AH572" s="92"/>
      <c r="AI572" s="92"/>
      <c r="AJ572" s="92"/>
      <c r="AK572" s="92"/>
      <c r="AL572" s="92"/>
      <c r="AM572" s="92"/>
      <c r="AN572" s="92"/>
      <c r="AO572" s="92"/>
      <c r="AP572" s="92"/>
      <c r="AQ572" s="92"/>
      <c r="AR572" s="92"/>
      <c r="AS572" s="92"/>
      <c r="AT572" s="92"/>
      <c r="AU572" s="92"/>
      <c r="AV572" s="92"/>
      <c r="AW572" s="92"/>
      <c r="AX572" s="92"/>
      <c r="AY572" s="92"/>
      <c r="AZ572" s="92"/>
      <c r="BA572" s="92"/>
      <c r="BB572" s="92"/>
      <c r="BC572" s="92"/>
    </row>
    <row r="573" spans="7:55" x14ac:dyDescent="0.2">
      <c r="G573" s="92"/>
      <c r="H573" s="92"/>
      <c r="I573" s="92"/>
      <c r="J573" s="92"/>
      <c r="K573" s="92"/>
      <c r="L573" s="92"/>
      <c r="M573" s="92"/>
      <c r="N573" s="92"/>
      <c r="O573" s="92"/>
      <c r="P573" s="92"/>
      <c r="Q573" s="92"/>
      <c r="R573" s="92"/>
      <c r="S573" s="92"/>
      <c r="T573" s="92"/>
      <c r="U573" s="92"/>
      <c r="V573" s="92"/>
      <c r="W573" s="92"/>
      <c r="X573" s="92"/>
      <c r="Y573" s="92"/>
      <c r="Z573" s="92"/>
      <c r="AA573" s="92"/>
      <c r="AB573" s="92"/>
      <c r="AC573" s="92"/>
      <c r="AD573" s="92"/>
      <c r="AE573" s="92"/>
      <c r="AF573" s="92"/>
      <c r="AG573" s="92"/>
      <c r="AH573" s="92"/>
      <c r="AI573" s="92"/>
      <c r="AJ573" s="92"/>
      <c r="AK573" s="92"/>
      <c r="AL573" s="92"/>
      <c r="AM573" s="92"/>
      <c r="AN573" s="92"/>
      <c r="AO573" s="92"/>
      <c r="AP573" s="92"/>
      <c r="AQ573" s="92"/>
      <c r="AR573" s="92"/>
      <c r="AS573" s="92"/>
      <c r="AT573" s="92"/>
      <c r="AU573" s="92"/>
      <c r="AV573" s="92"/>
      <c r="AW573" s="92"/>
      <c r="AX573" s="92"/>
      <c r="AY573" s="92"/>
      <c r="AZ573" s="92"/>
      <c r="BA573" s="92"/>
      <c r="BB573" s="92"/>
      <c r="BC573" s="92"/>
    </row>
    <row r="574" spans="7:55" x14ac:dyDescent="0.2">
      <c r="G574" s="92"/>
      <c r="H574" s="92"/>
      <c r="I574" s="92"/>
      <c r="J574" s="92"/>
      <c r="K574" s="92"/>
      <c r="L574" s="92"/>
      <c r="M574" s="92"/>
      <c r="N574" s="92"/>
      <c r="O574" s="92"/>
      <c r="P574" s="92"/>
      <c r="Q574" s="92"/>
      <c r="R574" s="92"/>
      <c r="S574" s="92"/>
      <c r="T574" s="92"/>
      <c r="U574" s="92"/>
      <c r="V574" s="92"/>
      <c r="W574" s="92"/>
      <c r="X574" s="92"/>
      <c r="Y574" s="92"/>
      <c r="Z574" s="92"/>
      <c r="AA574" s="92"/>
      <c r="AB574" s="92"/>
      <c r="AC574" s="92"/>
      <c r="AD574" s="92"/>
      <c r="AE574" s="92"/>
      <c r="AF574" s="92"/>
      <c r="AG574" s="92"/>
      <c r="AH574" s="92"/>
      <c r="AI574" s="92"/>
      <c r="AJ574" s="92"/>
      <c r="AK574" s="92"/>
      <c r="AL574" s="92"/>
      <c r="AM574" s="92"/>
      <c r="AN574" s="92"/>
      <c r="AO574" s="92"/>
      <c r="AP574" s="92"/>
      <c r="AQ574" s="92"/>
      <c r="AR574" s="92"/>
      <c r="AS574" s="92"/>
      <c r="AT574" s="92"/>
      <c r="AU574" s="92"/>
      <c r="AV574" s="92"/>
      <c r="AW574" s="92"/>
      <c r="AX574" s="92"/>
      <c r="AY574" s="92"/>
      <c r="AZ574" s="92"/>
      <c r="BA574" s="92"/>
      <c r="BB574" s="92"/>
      <c r="BC574" s="92"/>
    </row>
    <row r="575" spans="7:55" x14ac:dyDescent="0.2">
      <c r="G575" s="92"/>
      <c r="H575" s="92"/>
      <c r="I575" s="92"/>
      <c r="J575" s="92"/>
      <c r="K575" s="92"/>
      <c r="L575" s="92"/>
      <c r="M575" s="92"/>
      <c r="N575" s="92"/>
      <c r="O575" s="92"/>
      <c r="P575" s="92"/>
      <c r="Q575" s="92"/>
      <c r="R575" s="92"/>
      <c r="S575" s="92"/>
      <c r="T575" s="92"/>
      <c r="U575" s="92"/>
      <c r="V575" s="92"/>
      <c r="W575" s="92"/>
      <c r="X575" s="92"/>
      <c r="Y575" s="92"/>
      <c r="Z575" s="92"/>
      <c r="AA575" s="92"/>
      <c r="AB575" s="92"/>
      <c r="AC575" s="92"/>
      <c r="AD575" s="92"/>
      <c r="AE575" s="92"/>
      <c r="AF575" s="92"/>
      <c r="AG575" s="92"/>
      <c r="AH575" s="92"/>
      <c r="AI575" s="92"/>
      <c r="AJ575" s="92"/>
      <c r="AK575" s="92"/>
      <c r="AL575" s="92"/>
      <c r="AM575" s="92"/>
      <c r="AN575" s="92"/>
      <c r="AO575" s="92"/>
      <c r="AP575" s="92"/>
      <c r="AQ575" s="92"/>
      <c r="AR575" s="92"/>
      <c r="AS575" s="92"/>
      <c r="AT575" s="92"/>
      <c r="AU575" s="92"/>
      <c r="AV575" s="92"/>
      <c r="AW575" s="92"/>
      <c r="AX575" s="92"/>
      <c r="AY575" s="92"/>
      <c r="AZ575" s="92"/>
      <c r="BA575" s="92"/>
      <c r="BB575" s="92"/>
      <c r="BC575" s="92"/>
    </row>
    <row r="576" spans="7:55" x14ac:dyDescent="0.2">
      <c r="G576" s="92"/>
      <c r="H576" s="92"/>
      <c r="I576" s="92"/>
      <c r="J576" s="92"/>
      <c r="K576" s="92"/>
      <c r="L576" s="92"/>
      <c r="M576" s="92"/>
      <c r="N576" s="92"/>
      <c r="O576" s="92"/>
      <c r="P576" s="92"/>
      <c r="Q576" s="92"/>
      <c r="R576" s="92"/>
      <c r="S576" s="92"/>
      <c r="T576" s="92"/>
      <c r="U576" s="92"/>
      <c r="V576" s="92"/>
      <c r="W576" s="92"/>
      <c r="X576" s="92"/>
      <c r="Y576" s="92"/>
      <c r="Z576" s="92"/>
      <c r="AA576" s="92"/>
      <c r="AB576" s="92"/>
      <c r="AC576" s="92"/>
      <c r="AD576" s="92"/>
      <c r="AE576" s="92"/>
      <c r="AF576" s="92"/>
      <c r="AG576" s="92"/>
      <c r="AH576" s="92"/>
      <c r="AI576" s="92"/>
      <c r="AJ576" s="92"/>
      <c r="AK576" s="92"/>
      <c r="AL576" s="92"/>
      <c r="AM576" s="92"/>
      <c r="AN576" s="92"/>
      <c r="AO576" s="92"/>
      <c r="AP576" s="92"/>
      <c r="AQ576" s="92"/>
      <c r="AR576" s="92"/>
      <c r="AS576" s="92"/>
      <c r="AT576" s="92"/>
      <c r="AU576" s="92"/>
      <c r="AV576" s="92"/>
      <c r="AW576" s="92"/>
      <c r="AX576" s="92"/>
      <c r="AY576" s="92"/>
      <c r="AZ576" s="92"/>
      <c r="BA576" s="92"/>
      <c r="BB576" s="92"/>
      <c r="BC576" s="92"/>
    </row>
    <row r="577" spans="7:55" x14ac:dyDescent="0.2">
      <c r="G577" s="92"/>
      <c r="H577" s="92"/>
      <c r="I577" s="92"/>
      <c r="J577" s="92"/>
      <c r="K577" s="92"/>
      <c r="L577" s="92"/>
      <c r="M577" s="92"/>
      <c r="N577" s="92"/>
      <c r="O577" s="92"/>
      <c r="P577" s="92"/>
      <c r="Q577" s="92"/>
      <c r="R577" s="92"/>
      <c r="S577" s="92"/>
      <c r="T577" s="92"/>
      <c r="U577" s="92"/>
      <c r="V577" s="92"/>
      <c r="W577" s="92"/>
      <c r="X577" s="92"/>
      <c r="Y577" s="92"/>
      <c r="Z577" s="92"/>
      <c r="AA577" s="92"/>
      <c r="AB577" s="92"/>
      <c r="AC577" s="92"/>
      <c r="AD577" s="92"/>
      <c r="AE577" s="92"/>
      <c r="AF577" s="92"/>
      <c r="AG577" s="92"/>
      <c r="AH577" s="92"/>
      <c r="AI577" s="92"/>
      <c r="AJ577" s="92"/>
      <c r="AK577" s="92"/>
      <c r="AL577" s="92"/>
      <c r="AM577" s="92"/>
      <c r="AN577" s="92"/>
      <c r="AO577" s="92"/>
      <c r="AP577" s="92"/>
      <c r="AQ577" s="92"/>
      <c r="AR577" s="92"/>
      <c r="AS577" s="92"/>
      <c r="AT577" s="92"/>
      <c r="AU577" s="92"/>
      <c r="AV577" s="92"/>
      <c r="AW577" s="92"/>
      <c r="AX577" s="92"/>
      <c r="AY577" s="92"/>
      <c r="AZ577" s="92"/>
      <c r="BA577" s="92"/>
      <c r="BB577" s="92"/>
      <c r="BC577" s="92"/>
    </row>
    <row r="578" spans="7:55" x14ac:dyDescent="0.2">
      <c r="G578" s="92"/>
      <c r="H578" s="92"/>
      <c r="I578" s="92"/>
      <c r="J578" s="92"/>
      <c r="K578" s="92"/>
      <c r="L578" s="92"/>
      <c r="M578" s="92"/>
      <c r="N578" s="92"/>
      <c r="O578" s="92"/>
      <c r="P578" s="92"/>
      <c r="Q578" s="92"/>
      <c r="R578" s="92"/>
      <c r="S578" s="92"/>
      <c r="T578" s="92"/>
      <c r="U578" s="92"/>
      <c r="V578" s="92"/>
      <c r="W578" s="92"/>
      <c r="X578" s="92"/>
      <c r="Y578" s="92"/>
      <c r="Z578" s="92"/>
      <c r="AA578" s="92"/>
      <c r="AB578" s="92"/>
      <c r="AC578" s="92"/>
      <c r="AD578" s="92"/>
      <c r="AE578" s="92"/>
      <c r="AF578" s="92"/>
      <c r="AG578" s="92"/>
      <c r="AH578" s="92"/>
      <c r="AI578" s="92"/>
      <c r="AJ578" s="92"/>
      <c r="AK578" s="92"/>
      <c r="AL578" s="92"/>
      <c r="AM578" s="92"/>
      <c r="AN578" s="92"/>
      <c r="AO578" s="92"/>
      <c r="AP578" s="92"/>
      <c r="AQ578" s="92"/>
      <c r="AR578" s="92"/>
      <c r="AS578" s="92"/>
      <c r="AT578" s="92"/>
      <c r="AU578" s="92"/>
      <c r="AV578" s="92"/>
      <c r="AW578" s="92"/>
      <c r="AX578" s="92"/>
      <c r="AY578" s="92"/>
      <c r="AZ578" s="92"/>
      <c r="BA578" s="92"/>
      <c r="BB578" s="92"/>
      <c r="BC578" s="92"/>
    </row>
    <row r="579" spans="7:55" x14ac:dyDescent="0.2">
      <c r="G579" s="92"/>
      <c r="H579" s="92"/>
      <c r="I579" s="92"/>
      <c r="J579" s="92"/>
      <c r="K579" s="92"/>
      <c r="L579" s="92"/>
      <c r="M579" s="92"/>
      <c r="N579" s="92"/>
      <c r="O579" s="92"/>
      <c r="P579" s="92"/>
      <c r="Q579" s="92"/>
      <c r="R579" s="92"/>
      <c r="S579" s="92"/>
      <c r="T579" s="92"/>
      <c r="U579" s="92"/>
      <c r="V579" s="92"/>
      <c r="W579" s="92"/>
      <c r="X579" s="92"/>
      <c r="Y579" s="92"/>
      <c r="Z579" s="92"/>
      <c r="AA579" s="92"/>
      <c r="AB579" s="92"/>
      <c r="AC579" s="92"/>
      <c r="AD579" s="92"/>
      <c r="AE579" s="92"/>
      <c r="AF579" s="92"/>
      <c r="AG579" s="92"/>
      <c r="AH579" s="92"/>
      <c r="AI579" s="92"/>
      <c r="AJ579" s="92"/>
      <c r="AK579" s="92"/>
      <c r="AL579" s="92"/>
      <c r="AM579" s="92"/>
      <c r="AN579" s="92"/>
      <c r="AO579" s="92"/>
      <c r="AP579" s="92"/>
      <c r="AQ579" s="92"/>
      <c r="AR579" s="92"/>
      <c r="AS579" s="92"/>
      <c r="AT579" s="92"/>
      <c r="AU579" s="92"/>
      <c r="AV579" s="92"/>
      <c r="AW579" s="92"/>
      <c r="AX579" s="92"/>
      <c r="AY579" s="92"/>
      <c r="AZ579" s="92"/>
      <c r="BA579" s="92"/>
      <c r="BB579" s="92"/>
      <c r="BC579" s="92"/>
    </row>
    <row r="580" spans="7:55" x14ac:dyDescent="0.2">
      <c r="G580" s="92"/>
      <c r="H580" s="92"/>
      <c r="I580" s="92"/>
      <c r="J580" s="92"/>
      <c r="K580" s="92"/>
      <c r="L580" s="92"/>
      <c r="M580" s="92"/>
      <c r="N580" s="92"/>
      <c r="O580" s="92"/>
      <c r="P580" s="92"/>
      <c r="Q580" s="92"/>
      <c r="R580" s="92"/>
      <c r="S580" s="92"/>
      <c r="T580" s="92"/>
      <c r="U580" s="92"/>
      <c r="V580" s="92"/>
      <c r="W580" s="92"/>
      <c r="X580" s="92"/>
      <c r="Y580" s="92"/>
      <c r="Z580" s="92"/>
      <c r="AA580" s="92"/>
      <c r="AB580" s="92"/>
      <c r="AC580" s="92"/>
      <c r="AD580" s="92"/>
      <c r="AE580" s="92"/>
      <c r="AF580" s="92"/>
      <c r="AG580" s="92"/>
      <c r="AH580" s="92"/>
      <c r="AI580" s="92"/>
      <c r="AJ580" s="92"/>
      <c r="AK580" s="92"/>
      <c r="AL580" s="92"/>
      <c r="AM580" s="92"/>
      <c r="AN580" s="92"/>
      <c r="AO580" s="92"/>
      <c r="AP580" s="92"/>
      <c r="AQ580" s="92"/>
      <c r="AR580" s="92"/>
      <c r="AS580" s="92"/>
      <c r="AT580" s="92"/>
      <c r="AU580" s="92"/>
      <c r="AV580" s="92"/>
      <c r="AW580" s="92"/>
      <c r="AX580" s="92"/>
      <c r="AY580" s="92"/>
      <c r="AZ580" s="92"/>
      <c r="BA580" s="92"/>
      <c r="BB580" s="92"/>
      <c r="BC580" s="92"/>
    </row>
    <row r="581" spans="7:55" x14ac:dyDescent="0.2">
      <c r="G581" s="92"/>
      <c r="H581" s="92"/>
      <c r="I581" s="92"/>
      <c r="J581" s="92"/>
      <c r="K581" s="92"/>
      <c r="L581" s="92"/>
      <c r="M581" s="92"/>
      <c r="N581" s="92"/>
      <c r="O581" s="92"/>
      <c r="P581" s="92"/>
      <c r="Q581" s="92"/>
      <c r="R581" s="92"/>
      <c r="S581" s="92"/>
      <c r="T581" s="92"/>
      <c r="U581" s="92"/>
      <c r="V581" s="92"/>
      <c r="W581" s="92"/>
      <c r="X581" s="92"/>
      <c r="Y581" s="92"/>
      <c r="Z581" s="92"/>
      <c r="AA581" s="92"/>
      <c r="AB581" s="92"/>
      <c r="AC581" s="92"/>
      <c r="AD581" s="92"/>
      <c r="AE581" s="92"/>
      <c r="AF581" s="92"/>
      <c r="AG581" s="92"/>
      <c r="AH581" s="92"/>
      <c r="AI581" s="92"/>
      <c r="AJ581" s="92"/>
      <c r="AK581" s="92"/>
      <c r="AL581" s="92"/>
      <c r="AM581" s="92"/>
      <c r="AN581" s="92"/>
      <c r="AO581" s="92"/>
      <c r="AP581" s="92"/>
      <c r="AQ581" s="92"/>
      <c r="AR581" s="92"/>
      <c r="AS581" s="92"/>
      <c r="AT581" s="92"/>
      <c r="AU581" s="92"/>
      <c r="AV581" s="92"/>
      <c r="AW581" s="92"/>
      <c r="AX581" s="92"/>
      <c r="AY581" s="92"/>
      <c r="AZ581" s="92"/>
      <c r="BA581" s="92"/>
      <c r="BB581" s="92"/>
      <c r="BC581" s="92"/>
    </row>
    <row r="582" spans="7:55" x14ac:dyDescent="0.2">
      <c r="G582" s="92"/>
      <c r="H582" s="92"/>
      <c r="I582" s="92"/>
      <c r="J582" s="92"/>
      <c r="K582" s="92"/>
      <c r="L582" s="92"/>
      <c r="M582" s="92"/>
      <c r="N582" s="92"/>
      <c r="O582" s="92"/>
      <c r="P582" s="92"/>
      <c r="Q582" s="92"/>
      <c r="R582" s="92"/>
      <c r="S582" s="92"/>
      <c r="T582" s="92"/>
      <c r="U582" s="92"/>
      <c r="V582" s="92"/>
      <c r="W582" s="92"/>
      <c r="X582" s="92"/>
      <c r="Y582" s="92"/>
      <c r="Z582" s="92"/>
      <c r="AA582" s="92"/>
      <c r="AB582" s="92"/>
      <c r="AC582" s="92"/>
      <c r="AD582" s="92"/>
      <c r="AE582" s="92"/>
      <c r="AF582" s="92"/>
      <c r="AG582" s="92"/>
      <c r="AH582" s="92"/>
      <c r="AI582" s="92"/>
      <c r="AJ582" s="92"/>
      <c r="AK582" s="92"/>
      <c r="AL582" s="92"/>
      <c r="AM582" s="92"/>
      <c r="AN582" s="92"/>
      <c r="AO582" s="92"/>
      <c r="AP582" s="92"/>
      <c r="AQ582" s="92"/>
      <c r="AR582" s="92"/>
      <c r="AS582" s="92"/>
      <c r="AT582" s="92"/>
      <c r="AU582" s="92"/>
      <c r="AV582" s="92"/>
      <c r="AW582" s="92"/>
      <c r="AX582" s="92"/>
      <c r="AY582" s="92"/>
      <c r="AZ582" s="92"/>
      <c r="BA582" s="92"/>
      <c r="BB582" s="92"/>
      <c r="BC582" s="92"/>
    </row>
    <row r="583" spans="7:55" x14ac:dyDescent="0.2">
      <c r="G583" s="92"/>
      <c r="H583" s="92"/>
      <c r="I583" s="92"/>
      <c r="J583" s="92"/>
      <c r="K583" s="92"/>
      <c r="L583" s="92"/>
      <c r="M583" s="92"/>
      <c r="N583" s="92"/>
      <c r="O583" s="92"/>
      <c r="P583" s="92"/>
      <c r="Q583" s="92"/>
      <c r="R583" s="92"/>
      <c r="S583" s="92"/>
      <c r="T583" s="92"/>
      <c r="U583" s="92"/>
      <c r="V583" s="92"/>
      <c r="W583" s="92"/>
      <c r="X583" s="92"/>
      <c r="Y583" s="92"/>
      <c r="Z583" s="92"/>
      <c r="AA583" s="92"/>
      <c r="AB583" s="92"/>
      <c r="AC583" s="92"/>
      <c r="AD583" s="92"/>
      <c r="AE583" s="92"/>
      <c r="AF583" s="92"/>
      <c r="AG583" s="92"/>
      <c r="AH583" s="92"/>
      <c r="AI583" s="92"/>
      <c r="AJ583" s="92"/>
      <c r="AK583" s="92"/>
      <c r="AL583" s="92"/>
      <c r="AM583" s="92"/>
      <c r="AN583" s="92"/>
      <c r="AO583" s="92"/>
      <c r="AP583" s="92"/>
      <c r="AQ583" s="92"/>
      <c r="AR583" s="92"/>
      <c r="AS583" s="92"/>
      <c r="AT583" s="92"/>
      <c r="AU583" s="92"/>
      <c r="AV583" s="92"/>
      <c r="AW583" s="92"/>
      <c r="AX583" s="92"/>
      <c r="AY583" s="92"/>
      <c r="AZ583" s="92"/>
      <c r="BA583" s="92"/>
      <c r="BB583" s="92"/>
      <c r="BC583" s="92"/>
    </row>
    <row r="584" spans="7:55" x14ac:dyDescent="0.2">
      <c r="G584" s="92"/>
      <c r="H584" s="92"/>
      <c r="I584" s="92"/>
      <c r="J584" s="92"/>
      <c r="K584" s="92"/>
      <c r="L584" s="92"/>
      <c r="M584" s="92"/>
      <c r="N584" s="92"/>
      <c r="O584" s="92"/>
      <c r="P584" s="92"/>
      <c r="Q584" s="92"/>
      <c r="R584" s="92"/>
      <c r="S584" s="92"/>
      <c r="T584" s="92"/>
      <c r="U584" s="92"/>
      <c r="V584" s="92"/>
      <c r="W584" s="92"/>
      <c r="X584" s="92"/>
      <c r="Y584" s="92"/>
      <c r="Z584" s="92"/>
      <c r="AA584" s="92"/>
      <c r="AB584" s="92"/>
      <c r="AC584" s="92"/>
      <c r="AD584" s="92"/>
      <c r="AE584" s="92"/>
      <c r="AF584" s="92"/>
      <c r="AG584" s="92"/>
      <c r="AH584" s="92"/>
      <c r="AI584" s="92"/>
      <c r="AJ584" s="92"/>
      <c r="AK584" s="92"/>
      <c r="AL584" s="92"/>
      <c r="AM584" s="92"/>
      <c r="AN584" s="92"/>
      <c r="AO584" s="92"/>
      <c r="AP584" s="92"/>
      <c r="AQ584" s="92"/>
      <c r="AR584" s="92"/>
      <c r="AS584" s="92"/>
      <c r="AT584" s="92"/>
      <c r="AU584" s="92"/>
      <c r="AV584" s="92"/>
      <c r="AW584" s="92"/>
      <c r="AX584" s="92"/>
      <c r="AY584" s="92"/>
      <c r="AZ584" s="92"/>
      <c r="BA584" s="92"/>
      <c r="BB584" s="92"/>
      <c r="BC584" s="92"/>
    </row>
    <row r="585" spans="7:55" x14ac:dyDescent="0.2">
      <c r="G585" s="92"/>
      <c r="H585" s="92"/>
      <c r="I585" s="92"/>
      <c r="J585" s="92"/>
      <c r="K585" s="92"/>
      <c r="L585" s="92"/>
      <c r="M585" s="92"/>
      <c r="N585" s="92"/>
      <c r="O585" s="92"/>
      <c r="P585" s="92"/>
      <c r="Q585" s="92"/>
      <c r="R585" s="92"/>
      <c r="S585" s="92"/>
      <c r="T585" s="92"/>
      <c r="U585" s="92"/>
      <c r="V585" s="92"/>
      <c r="W585" s="92"/>
      <c r="X585" s="92"/>
      <c r="Y585" s="92"/>
      <c r="Z585" s="92"/>
      <c r="AA585" s="92"/>
      <c r="AB585" s="92"/>
      <c r="AC585" s="92"/>
      <c r="AD585" s="92"/>
      <c r="AE585" s="92"/>
      <c r="AF585" s="92"/>
      <c r="AG585" s="92"/>
      <c r="AH585" s="92"/>
      <c r="AI585" s="92"/>
      <c r="AJ585" s="92"/>
      <c r="AK585" s="92"/>
      <c r="AL585" s="92"/>
      <c r="AM585" s="92"/>
      <c r="AN585" s="92"/>
      <c r="AO585" s="92"/>
      <c r="AP585" s="92"/>
      <c r="AQ585" s="92"/>
      <c r="AR585" s="92"/>
      <c r="AS585" s="92"/>
      <c r="AT585" s="92"/>
      <c r="AU585" s="92"/>
      <c r="AV585" s="92"/>
      <c r="AW585" s="92"/>
      <c r="AX585" s="92"/>
      <c r="AY585" s="92"/>
      <c r="AZ585" s="92"/>
      <c r="BA585" s="92"/>
      <c r="BB585" s="92"/>
      <c r="BC585" s="92"/>
    </row>
    <row r="586" spans="7:55" x14ac:dyDescent="0.2">
      <c r="G586" s="92"/>
      <c r="H586" s="92"/>
      <c r="I586" s="92"/>
      <c r="J586" s="92"/>
      <c r="K586" s="92"/>
      <c r="L586" s="92"/>
      <c r="M586" s="92"/>
      <c r="N586" s="92"/>
      <c r="O586" s="92"/>
      <c r="P586" s="92"/>
      <c r="Q586" s="92"/>
      <c r="R586" s="92"/>
      <c r="S586" s="92"/>
      <c r="T586" s="92"/>
      <c r="U586" s="92"/>
      <c r="V586" s="92"/>
      <c r="W586" s="92"/>
      <c r="X586" s="92"/>
      <c r="Y586" s="92"/>
      <c r="Z586" s="92"/>
      <c r="AA586" s="92"/>
      <c r="AB586" s="92"/>
      <c r="AC586" s="92"/>
      <c r="AD586" s="92"/>
      <c r="AE586" s="92"/>
      <c r="AF586" s="92"/>
      <c r="AG586" s="92"/>
      <c r="AH586" s="92"/>
      <c r="AI586" s="92"/>
      <c r="AJ586" s="92"/>
      <c r="AK586" s="92"/>
      <c r="AL586" s="92"/>
      <c r="AM586" s="92"/>
      <c r="AN586" s="92"/>
      <c r="AO586" s="92"/>
      <c r="AP586" s="92"/>
      <c r="AQ586" s="92"/>
      <c r="AR586" s="92"/>
      <c r="AS586" s="92"/>
      <c r="AT586" s="92"/>
      <c r="AU586" s="92"/>
      <c r="AV586" s="92"/>
      <c r="AW586" s="92"/>
      <c r="AX586" s="92"/>
      <c r="AY586" s="92"/>
      <c r="AZ586" s="92"/>
      <c r="BA586" s="92"/>
      <c r="BB586" s="92"/>
      <c r="BC586" s="92"/>
    </row>
    <row r="587" spans="7:55" x14ac:dyDescent="0.2">
      <c r="G587" s="92"/>
      <c r="H587" s="92"/>
      <c r="I587" s="92"/>
      <c r="J587" s="92"/>
      <c r="K587" s="92"/>
      <c r="L587" s="92"/>
      <c r="M587" s="92"/>
      <c r="N587" s="92"/>
      <c r="O587" s="92"/>
      <c r="P587" s="92"/>
      <c r="Q587" s="92"/>
      <c r="R587" s="92"/>
      <c r="S587" s="92"/>
      <c r="T587" s="92"/>
      <c r="U587" s="92"/>
      <c r="V587" s="92"/>
      <c r="W587" s="92"/>
      <c r="X587" s="92"/>
      <c r="Y587" s="92"/>
      <c r="Z587" s="92"/>
      <c r="AA587" s="92"/>
      <c r="AB587" s="92"/>
      <c r="AC587" s="92"/>
      <c r="AD587" s="92"/>
      <c r="AE587" s="92"/>
      <c r="AF587" s="92"/>
      <c r="AG587" s="92"/>
      <c r="AH587" s="92"/>
      <c r="AI587" s="92"/>
      <c r="AJ587" s="92"/>
      <c r="AK587" s="92"/>
      <c r="AL587" s="92"/>
      <c r="AM587" s="92"/>
      <c r="AN587" s="92"/>
      <c r="AO587" s="92"/>
      <c r="AP587" s="92"/>
      <c r="AQ587" s="92"/>
      <c r="AR587" s="92"/>
      <c r="AS587" s="92"/>
      <c r="AT587" s="92"/>
      <c r="AU587" s="92"/>
      <c r="AV587" s="92"/>
      <c r="AW587" s="92"/>
      <c r="AX587" s="92"/>
      <c r="AY587" s="92"/>
      <c r="AZ587" s="92"/>
      <c r="BA587" s="92"/>
      <c r="BB587" s="92"/>
      <c r="BC587" s="92"/>
    </row>
    <row r="588" spans="7:55" x14ac:dyDescent="0.2">
      <c r="G588" s="92"/>
      <c r="H588" s="92"/>
      <c r="I588" s="92"/>
      <c r="J588" s="92"/>
      <c r="K588" s="92"/>
      <c r="L588" s="92"/>
      <c r="M588" s="92"/>
      <c r="N588" s="92"/>
      <c r="O588" s="92"/>
      <c r="P588" s="92"/>
      <c r="Q588" s="92"/>
      <c r="R588" s="92"/>
      <c r="S588" s="92"/>
      <c r="T588" s="92"/>
      <c r="U588" s="92"/>
      <c r="V588" s="92"/>
      <c r="W588" s="92"/>
      <c r="X588" s="92"/>
      <c r="Y588" s="92"/>
      <c r="Z588" s="92"/>
      <c r="AA588" s="92"/>
      <c r="AB588" s="92"/>
      <c r="AC588" s="92"/>
      <c r="AD588" s="92"/>
      <c r="AE588" s="92"/>
      <c r="AF588" s="92"/>
      <c r="AG588" s="92"/>
      <c r="AH588" s="92"/>
      <c r="AI588" s="92"/>
      <c r="AJ588" s="92"/>
      <c r="AK588" s="92"/>
      <c r="AL588" s="92"/>
      <c r="AM588" s="92"/>
      <c r="AN588" s="92"/>
      <c r="AO588" s="92"/>
      <c r="AP588" s="92"/>
      <c r="AQ588" s="92"/>
      <c r="AR588" s="92"/>
      <c r="AS588" s="92"/>
      <c r="AT588" s="92"/>
      <c r="AU588" s="92"/>
      <c r="AV588" s="92"/>
      <c r="AW588" s="92"/>
      <c r="AX588" s="92"/>
      <c r="AY588" s="92"/>
      <c r="AZ588" s="92"/>
      <c r="BA588" s="92"/>
      <c r="BB588" s="92"/>
      <c r="BC588" s="92"/>
    </row>
    <row r="589" spans="7:55" x14ac:dyDescent="0.2">
      <c r="G589" s="92"/>
      <c r="H589" s="92"/>
      <c r="I589" s="92"/>
      <c r="J589" s="92"/>
      <c r="K589" s="92"/>
      <c r="L589" s="92"/>
      <c r="M589" s="92"/>
      <c r="N589" s="92"/>
      <c r="O589" s="92"/>
      <c r="P589" s="92"/>
      <c r="Q589" s="92"/>
      <c r="R589" s="92"/>
      <c r="S589" s="92"/>
      <c r="T589" s="92"/>
      <c r="U589" s="92"/>
      <c r="V589" s="92"/>
      <c r="W589" s="92"/>
      <c r="X589" s="92"/>
      <c r="Y589" s="92"/>
      <c r="Z589" s="92"/>
      <c r="AA589" s="92"/>
      <c r="AB589" s="92"/>
      <c r="AC589" s="92"/>
      <c r="AD589" s="92"/>
      <c r="AE589" s="92"/>
      <c r="AF589" s="92"/>
      <c r="AG589" s="92"/>
      <c r="AH589" s="92"/>
      <c r="AI589" s="92"/>
      <c r="AJ589" s="92"/>
      <c r="AK589" s="92"/>
      <c r="AL589" s="92"/>
      <c r="AM589" s="92"/>
      <c r="AN589" s="92"/>
      <c r="AO589" s="92"/>
      <c r="AP589" s="92"/>
      <c r="AQ589" s="92"/>
      <c r="AR589" s="92"/>
      <c r="AS589" s="92"/>
      <c r="AT589" s="92"/>
      <c r="AU589" s="92"/>
      <c r="AV589" s="92"/>
      <c r="AW589" s="92"/>
      <c r="AX589" s="92"/>
      <c r="AY589" s="92"/>
      <c r="AZ589" s="92"/>
      <c r="BA589" s="92"/>
      <c r="BB589" s="92"/>
      <c r="BC589" s="92"/>
    </row>
    <row r="590" spans="7:55" x14ac:dyDescent="0.2">
      <c r="G590" s="92"/>
      <c r="H590" s="92"/>
      <c r="I590" s="92"/>
      <c r="J590" s="92"/>
      <c r="K590" s="92"/>
      <c r="L590" s="92"/>
      <c r="M590" s="92"/>
      <c r="N590" s="92"/>
      <c r="O590" s="92"/>
      <c r="P590" s="92"/>
      <c r="Q590" s="92"/>
      <c r="R590" s="92"/>
      <c r="S590" s="92"/>
      <c r="T590" s="92"/>
      <c r="U590" s="92"/>
      <c r="V590" s="92"/>
      <c r="W590" s="92"/>
      <c r="X590" s="92"/>
      <c r="Y590" s="92"/>
      <c r="Z590" s="92"/>
      <c r="AA590" s="92"/>
      <c r="AB590" s="92"/>
      <c r="AC590" s="92"/>
      <c r="AD590" s="92"/>
      <c r="AE590" s="92"/>
      <c r="AF590" s="92"/>
      <c r="AG590" s="92"/>
      <c r="AH590" s="92"/>
      <c r="AI590" s="92"/>
      <c r="AJ590" s="92"/>
      <c r="AK590" s="92"/>
      <c r="AL590" s="92"/>
      <c r="AM590" s="92"/>
      <c r="AN590" s="92"/>
      <c r="AO590" s="92"/>
      <c r="AP590" s="92"/>
      <c r="AQ590" s="92"/>
      <c r="AR590" s="92"/>
      <c r="AS590" s="92"/>
      <c r="AT590" s="92"/>
      <c r="AU590" s="92"/>
      <c r="AV590" s="92"/>
      <c r="AW590" s="92"/>
      <c r="AX590" s="92"/>
      <c r="AY590" s="92"/>
      <c r="AZ590" s="92"/>
      <c r="BA590" s="92"/>
      <c r="BB590" s="92"/>
      <c r="BC590" s="92"/>
    </row>
    <row r="591" spans="7:55" x14ac:dyDescent="0.2">
      <c r="G591" s="92"/>
      <c r="H591" s="92"/>
      <c r="I591" s="92"/>
      <c r="J591" s="92"/>
      <c r="K591" s="92"/>
      <c r="L591" s="92"/>
      <c r="M591" s="92"/>
      <c r="N591" s="92"/>
      <c r="O591" s="92"/>
      <c r="P591" s="92"/>
      <c r="Q591" s="92"/>
      <c r="R591" s="92"/>
      <c r="S591" s="92"/>
      <c r="T591" s="92"/>
      <c r="U591" s="92"/>
      <c r="V591" s="92"/>
      <c r="W591" s="92"/>
      <c r="X591" s="92"/>
      <c r="Y591" s="92"/>
      <c r="Z591" s="92"/>
      <c r="AA591" s="92"/>
      <c r="AB591" s="92"/>
      <c r="AC591" s="92"/>
      <c r="AD591" s="92"/>
      <c r="AE591" s="92"/>
      <c r="AF591" s="92"/>
      <c r="AG591" s="92"/>
      <c r="AH591" s="92"/>
      <c r="AI591" s="92"/>
      <c r="AJ591" s="92"/>
      <c r="AK591" s="92"/>
      <c r="AL591" s="92"/>
      <c r="AM591" s="92"/>
      <c r="AN591" s="92"/>
      <c r="AO591" s="92"/>
      <c r="AP591" s="92"/>
      <c r="AQ591" s="92"/>
      <c r="AR591" s="92"/>
      <c r="AS591" s="92"/>
      <c r="AT591" s="92"/>
      <c r="AU591" s="92"/>
      <c r="AV591" s="92"/>
      <c r="AW591" s="92"/>
      <c r="AX591" s="92"/>
      <c r="AY591" s="92"/>
      <c r="AZ591" s="92"/>
      <c r="BA591" s="92"/>
      <c r="BB591" s="92"/>
      <c r="BC591" s="92"/>
    </row>
    <row r="592" spans="7:55" x14ac:dyDescent="0.2">
      <c r="G592" s="92"/>
      <c r="H592" s="92"/>
      <c r="I592" s="92"/>
      <c r="J592" s="92"/>
      <c r="K592" s="92"/>
      <c r="L592" s="92"/>
      <c r="M592" s="92"/>
      <c r="N592" s="92"/>
      <c r="O592" s="92"/>
      <c r="P592" s="92"/>
      <c r="Q592" s="92"/>
      <c r="R592" s="92"/>
      <c r="S592" s="92"/>
      <c r="T592" s="92"/>
      <c r="U592" s="92"/>
      <c r="V592" s="92"/>
      <c r="W592" s="92"/>
      <c r="X592" s="92"/>
      <c r="Y592" s="92"/>
      <c r="Z592" s="92"/>
      <c r="AA592" s="92"/>
      <c r="AB592" s="92"/>
      <c r="AC592" s="92"/>
      <c r="AD592" s="92"/>
      <c r="AE592" s="92"/>
      <c r="AF592" s="92"/>
      <c r="AG592" s="92"/>
      <c r="AH592" s="92"/>
      <c r="AI592" s="92"/>
      <c r="AJ592" s="92"/>
      <c r="AK592" s="92"/>
      <c r="AL592" s="92"/>
      <c r="AM592" s="92"/>
      <c r="AN592" s="92"/>
      <c r="AO592" s="92"/>
      <c r="AP592" s="92"/>
      <c r="AQ592" s="92"/>
      <c r="AR592" s="92"/>
      <c r="AS592" s="92"/>
      <c r="AT592" s="92"/>
      <c r="AU592" s="92"/>
      <c r="AV592" s="92"/>
      <c r="AW592" s="92"/>
      <c r="AX592" s="92"/>
      <c r="AY592" s="92"/>
      <c r="AZ592" s="92"/>
      <c r="BA592" s="92"/>
      <c r="BB592" s="92"/>
      <c r="BC592" s="92"/>
    </row>
    <row r="593" spans="7:55" x14ac:dyDescent="0.2">
      <c r="G593" s="92"/>
      <c r="H593" s="92"/>
      <c r="I593" s="92"/>
      <c r="J593" s="92"/>
      <c r="K593" s="92"/>
      <c r="L593" s="92"/>
      <c r="M593" s="92"/>
      <c r="N593" s="92"/>
      <c r="O593" s="92"/>
      <c r="P593" s="92"/>
      <c r="Q593" s="92"/>
      <c r="R593" s="92"/>
      <c r="S593" s="92"/>
      <c r="T593" s="92"/>
      <c r="U593" s="92"/>
      <c r="V593" s="92"/>
      <c r="W593" s="92"/>
      <c r="X593" s="92"/>
      <c r="Y593" s="92"/>
      <c r="Z593" s="92"/>
      <c r="AA593" s="92"/>
      <c r="AB593" s="92"/>
      <c r="AC593" s="92"/>
      <c r="AD593" s="92"/>
      <c r="AE593" s="92"/>
      <c r="AF593" s="92"/>
      <c r="AG593" s="92"/>
      <c r="AH593" s="92"/>
      <c r="AI593" s="92"/>
      <c r="AJ593" s="92"/>
      <c r="AK593" s="92"/>
      <c r="AL593" s="92"/>
      <c r="AM593" s="92"/>
      <c r="AN593" s="92"/>
      <c r="AO593" s="92"/>
      <c r="AP593" s="92"/>
      <c r="AQ593" s="92"/>
      <c r="AR593" s="92"/>
      <c r="AS593" s="92"/>
      <c r="AT593" s="92"/>
      <c r="AU593" s="92"/>
      <c r="AV593" s="92"/>
      <c r="AW593" s="92"/>
      <c r="AX593" s="92"/>
      <c r="AY593" s="92"/>
      <c r="AZ593" s="92"/>
      <c r="BA593" s="92"/>
      <c r="BB593" s="92"/>
      <c r="BC593" s="92"/>
    </row>
    <row r="594" spans="7:55" x14ac:dyDescent="0.2">
      <c r="G594" s="92"/>
      <c r="H594" s="92"/>
      <c r="I594" s="92"/>
      <c r="J594" s="92"/>
      <c r="K594" s="92"/>
      <c r="L594" s="92"/>
      <c r="M594" s="92"/>
      <c r="N594" s="92"/>
      <c r="O594" s="92"/>
      <c r="P594" s="92"/>
      <c r="Q594" s="92"/>
      <c r="R594" s="92"/>
      <c r="S594" s="92"/>
      <c r="T594" s="92"/>
      <c r="U594" s="92"/>
      <c r="V594" s="92"/>
      <c r="W594" s="92"/>
      <c r="X594" s="92"/>
      <c r="Y594" s="92"/>
      <c r="Z594" s="92"/>
      <c r="AA594" s="92"/>
      <c r="AB594" s="92"/>
      <c r="AC594" s="92"/>
      <c r="AD594" s="92"/>
      <c r="AE594" s="92"/>
      <c r="AF594" s="92"/>
      <c r="AG594" s="92"/>
      <c r="AH594" s="92"/>
      <c r="AI594" s="92"/>
      <c r="AJ594" s="92"/>
      <c r="AK594" s="92"/>
      <c r="AL594" s="92"/>
      <c r="AM594" s="92"/>
      <c r="AN594" s="92"/>
      <c r="AO594" s="92"/>
      <c r="AP594" s="92"/>
      <c r="AQ594" s="92"/>
      <c r="AR594" s="92"/>
      <c r="AS594" s="92"/>
      <c r="AT594" s="92"/>
      <c r="AU594" s="92"/>
      <c r="AV594" s="92"/>
      <c r="AW594" s="92"/>
      <c r="AX594" s="92"/>
      <c r="AY594" s="92"/>
      <c r="AZ594" s="92"/>
      <c r="BA594" s="92"/>
      <c r="BB594" s="92"/>
      <c r="BC594" s="92"/>
    </row>
    <row r="595" spans="7:55" x14ac:dyDescent="0.2">
      <c r="G595" s="92"/>
      <c r="H595" s="92"/>
      <c r="I595" s="92"/>
      <c r="J595" s="92"/>
      <c r="K595" s="92"/>
      <c r="L595" s="92"/>
      <c r="M595" s="92"/>
      <c r="N595" s="92"/>
      <c r="O595" s="92"/>
      <c r="P595" s="92"/>
      <c r="Q595" s="92"/>
      <c r="R595" s="92"/>
      <c r="S595" s="92"/>
      <c r="T595" s="92"/>
      <c r="U595" s="92"/>
      <c r="V595" s="92"/>
      <c r="W595" s="92"/>
      <c r="X595" s="92"/>
      <c r="Y595" s="92"/>
      <c r="Z595" s="92"/>
      <c r="AA595" s="92"/>
      <c r="AB595" s="92"/>
      <c r="AC595" s="92"/>
      <c r="AD595" s="92"/>
      <c r="AE595" s="92"/>
      <c r="AF595" s="92"/>
      <c r="AG595" s="92"/>
      <c r="AH595" s="92"/>
      <c r="AI595" s="92"/>
      <c r="AJ595" s="92"/>
      <c r="AK595" s="92"/>
      <c r="AL595" s="92"/>
      <c r="AM595" s="92"/>
      <c r="AN595" s="92"/>
      <c r="AO595" s="92"/>
      <c r="AP595" s="92"/>
      <c r="AQ595" s="92"/>
      <c r="AR595" s="92"/>
      <c r="AS595" s="92"/>
      <c r="AT595" s="92"/>
      <c r="AU595" s="92"/>
      <c r="AV595" s="92"/>
      <c r="AW595" s="92"/>
      <c r="AX595" s="92"/>
      <c r="AY595" s="92"/>
      <c r="AZ595" s="92"/>
      <c r="BA595" s="92"/>
      <c r="BB595" s="92"/>
      <c r="BC595" s="92"/>
    </row>
    <row r="596" spans="7:55" x14ac:dyDescent="0.2">
      <c r="G596" s="92"/>
      <c r="H596" s="92"/>
      <c r="I596" s="92"/>
      <c r="J596" s="92"/>
      <c r="K596" s="92"/>
      <c r="L596" s="92"/>
      <c r="M596" s="92"/>
      <c r="N596" s="92"/>
      <c r="O596" s="92"/>
      <c r="P596" s="92"/>
      <c r="Q596" s="92"/>
      <c r="R596" s="92"/>
      <c r="S596" s="92"/>
      <c r="T596" s="92"/>
      <c r="U596" s="92"/>
      <c r="V596" s="92"/>
      <c r="W596" s="92"/>
      <c r="X596" s="92"/>
      <c r="Y596" s="92"/>
      <c r="Z596" s="92"/>
      <c r="AA596" s="92"/>
      <c r="AB596" s="92"/>
      <c r="AC596" s="92"/>
      <c r="AD596" s="92"/>
      <c r="AE596" s="92"/>
      <c r="AF596" s="92"/>
      <c r="AG596" s="92"/>
      <c r="AH596" s="92"/>
      <c r="AI596" s="92"/>
      <c r="AJ596" s="92"/>
      <c r="AK596" s="92"/>
      <c r="AL596" s="92"/>
      <c r="AM596" s="92"/>
      <c r="AN596" s="92"/>
      <c r="AO596" s="92"/>
      <c r="AP596" s="92"/>
      <c r="AQ596" s="92"/>
      <c r="AR596" s="92"/>
      <c r="AS596" s="92"/>
      <c r="AT596" s="92"/>
      <c r="AU596" s="92"/>
      <c r="AV596" s="92"/>
      <c r="AW596" s="92"/>
      <c r="AX596" s="92"/>
      <c r="AY596" s="92"/>
      <c r="AZ596" s="92"/>
      <c r="BA596" s="92"/>
      <c r="BB596" s="92"/>
      <c r="BC596" s="92"/>
    </row>
    <row r="597" spans="7:55" x14ac:dyDescent="0.2">
      <c r="G597" s="92"/>
      <c r="H597" s="92"/>
      <c r="I597" s="92"/>
      <c r="J597" s="92"/>
      <c r="K597" s="92"/>
      <c r="L597" s="92"/>
      <c r="M597" s="92"/>
      <c r="N597" s="92"/>
      <c r="O597" s="92"/>
      <c r="P597" s="92"/>
      <c r="Q597" s="92"/>
      <c r="R597" s="92"/>
      <c r="S597" s="92"/>
      <c r="T597" s="92"/>
      <c r="U597" s="92"/>
      <c r="V597" s="92"/>
      <c r="W597" s="92"/>
      <c r="X597" s="92"/>
      <c r="Y597" s="92"/>
      <c r="Z597" s="92"/>
      <c r="AA597" s="92"/>
      <c r="AB597" s="92"/>
      <c r="AC597" s="92"/>
      <c r="AD597" s="92"/>
      <c r="AE597" s="92"/>
      <c r="AF597" s="92"/>
      <c r="AG597" s="92"/>
      <c r="AH597" s="92"/>
      <c r="AI597" s="92"/>
      <c r="AJ597" s="92"/>
      <c r="AK597" s="92"/>
      <c r="AL597" s="92"/>
      <c r="AM597" s="92"/>
      <c r="AN597" s="92"/>
      <c r="AO597" s="92"/>
      <c r="AP597" s="92"/>
      <c r="AQ597" s="92"/>
      <c r="AR597" s="92"/>
      <c r="AS597" s="92"/>
      <c r="AT597" s="92"/>
      <c r="AU597" s="92"/>
      <c r="AV597" s="92"/>
      <c r="AW597" s="92"/>
      <c r="AX597" s="92"/>
      <c r="AY597" s="92"/>
      <c r="AZ597" s="92"/>
      <c r="BA597" s="92"/>
      <c r="BB597" s="92"/>
      <c r="BC597" s="92"/>
    </row>
    <row r="598" spans="7:55" x14ac:dyDescent="0.2">
      <c r="G598" s="92"/>
      <c r="H598" s="92"/>
      <c r="I598" s="92"/>
      <c r="J598" s="92"/>
      <c r="K598" s="92"/>
      <c r="L598" s="92"/>
      <c r="M598" s="92"/>
      <c r="N598" s="92"/>
      <c r="O598" s="92"/>
      <c r="P598" s="92"/>
      <c r="Q598" s="92"/>
      <c r="R598" s="92"/>
      <c r="S598" s="92"/>
      <c r="T598" s="92"/>
      <c r="U598" s="92"/>
      <c r="V598" s="92"/>
      <c r="W598" s="92"/>
      <c r="X598" s="92"/>
      <c r="Y598" s="92"/>
      <c r="Z598" s="92"/>
      <c r="AA598" s="92"/>
      <c r="AB598" s="92"/>
      <c r="AC598" s="92"/>
      <c r="AD598" s="92"/>
      <c r="AE598" s="92"/>
      <c r="AF598" s="92"/>
      <c r="AG598" s="92"/>
      <c r="AH598" s="92"/>
      <c r="AI598" s="92"/>
      <c r="AJ598" s="92"/>
      <c r="AK598" s="92"/>
      <c r="AL598" s="92"/>
      <c r="AM598" s="92"/>
      <c r="AN598" s="92"/>
      <c r="AO598" s="92"/>
      <c r="AP598" s="92"/>
      <c r="AQ598" s="92"/>
      <c r="AR598" s="92"/>
      <c r="AS598" s="92"/>
      <c r="AT598" s="92"/>
      <c r="AU598" s="92"/>
      <c r="AV598" s="92"/>
      <c r="AW598" s="92"/>
      <c r="AX598" s="92"/>
      <c r="AY598" s="92"/>
      <c r="AZ598" s="92"/>
      <c r="BA598" s="92"/>
      <c r="BB598" s="92"/>
      <c r="BC598" s="92"/>
    </row>
    <row r="599" spans="7:55" x14ac:dyDescent="0.2">
      <c r="G599" s="92"/>
      <c r="H599" s="92"/>
      <c r="I599" s="92"/>
      <c r="J599" s="92"/>
      <c r="K599" s="92"/>
      <c r="L599" s="92"/>
      <c r="M599" s="92"/>
      <c r="N599" s="92"/>
      <c r="O599" s="92"/>
      <c r="P599" s="92"/>
      <c r="Q599" s="92"/>
      <c r="R599" s="92"/>
      <c r="S599" s="92"/>
      <c r="T599" s="92"/>
      <c r="U599" s="92"/>
      <c r="V599" s="92"/>
      <c r="W599" s="92"/>
      <c r="X599" s="92"/>
      <c r="Y599" s="92"/>
      <c r="Z599" s="92"/>
      <c r="AA599" s="92"/>
      <c r="AB599" s="92"/>
      <c r="AC599" s="92"/>
      <c r="AD599" s="92"/>
      <c r="AE599" s="92"/>
      <c r="AF599" s="92"/>
      <c r="AG599" s="92"/>
      <c r="AH599" s="92"/>
      <c r="AI599" s="92"/>
      <c r="AJ599" s="92"/>
      <c r="AK599" s="92"/>
      <c r="AL599" s="92"/>
      <c r="AM599" s="92"/>
      <c r="AN599" s="92"/>
      <c r="AO599" s="92"/>
      <c r="AP599" s="92"/>
      <c r="AQ599" s="92"/>
      <c r="AR599" s="92"/>
      <c r="AS599" s="92"/>
      <c r="AT599" s="92"/>
      <c r="AU599" s="92"/>
      <c r="AV599" s="92"/>
      <c r="AW599" s="92"/>
      <c r="AX599" s="92"/>
      <c r="AY599" s="92"/>
      <c r="AZ599" s="92"/>
      <c r="BA599" s="92"/>
      <c r="BB599" s="92"/>
      <c r="BC599" s="92"/>
    </row>
    <row r="600" spans="7:55" x14ac:dyDescent="0.2">
      <c r="G600" s="92"/>
      <c r="H600" s="92"/>
      <c r="I600" s="92"/>
      <c r="J600" s="92"/>
      <c r="K600" s="92"/>
      <c r="L600" s="92"/>
      <c r="M600" s="92"/>
      <c r="N600" s="92"/>
      <c r="O600" s="92"/>
      <c r="P600" s="92"/>
      <c r="Q600" s="92"/>
      <c r="R600" s="92"/>
      <c r="S600" s="92"/>
      <c r="T600" s="92"/>
      <c r="U600" s="92"/>
      <c r="V600" s="92"/>
      <c r="W600" s="92"/>
      <c r="X600" s="92"/>
      <c r="Y600" s="92"/>
      <c r="Z600" s="92"/>
      <c r="AA600" s="92"/>
      <c r="AB600" s="92"/>
      <c r="AC600" s="92"/>
      <c r="AD600" s="92"/>
      <c r="AE600" s="92"/>
      <c r="AF600" s="92"/>
      <c r="AG600" s="92"/>
      <c r="AH600" s="92"/>
      <c r="AI600" s="92"/>
      <c r="AJ600" s="92"/>
      <c r="AK600" s="92"/>
      <c r="AL600" s="92"/>
      <c r="AM600" s="92"/>
      <c r="AN600" s="92"/>
      <c r="AO600" s="92"/>
      <c r="AP600" s="92"/>
      <c r="AQ600" s="92"/>
      <c r="AR600" s="92"/>
      <c r="AS600" s="92"/>
      <c r="AT600" s="92"/>
      <c r="AU600" s="92"/>
      <c r="AV600" s="92"/>
      <c r="AW600" s="92"/>
      <c r="AX600" s="92"/>
      <c r="AY600" s="92"/>
      <c r="AZ600" s="92"/>
      <c r="BA600" s="92"/>
      <c r="BB600" s="92"/>
      <c r="BC600" s="92"/>
    </row>
    <row r="601" spans="7:55" x14ac:dyDescent="0.2">
      <c r="G601" s="92"/>
      <c r="H601" s="92"/>
      <c r="I601" s="92"/>
      <c r="J601" s="92"/>
      <c r="K601" s="92"/>
      <c r="L601" s="92"/>
      <c r="M601" s="92"/>
      <c r="N601" s="92"/>
      <c r="O601" s="92"/>
      <c r="P601" s="92"/>
      <c r="Q601" s="92"/>
      <c r="R601" s="92"/>
      <c r="S601" s="92"/>
      <c r="T601" s="92"/>
      <c r="U601" s="92"/>
      <c r="V601" s="92"/>
      <c r="W601" s="92"/>
      <c r="X601" s="92"/>
      <c r="Y601" s="92"/>
      <c r="Z601" s="92"/>
      <c r="AA601" s="92"/>
      <c r="AB601" s="92"/>
      <c r="AC601" s="92"/>
      <c r="AD601" s="92"/>
      <c r="AE601" s="92"/>
      <c r="AF601" s="92"/>
      <c r="AG601" s="92"/>
      <c r="AH601" s="92"/>
      <c r="AI601" s="92"/>
      <c r="AJ601" s="92"/>
      <c r="AK601" s="92"/>
      <c r="AL601" s="92"/>
      <c r="AM601" s="92"/>
      <c r="AN601" s="92"/>
      <c r="AO601" s="92"/>
      <c r="AP601" s="92"/>
      <c r="AQ601" s="92"/>
      <c r="AR601" s="92"/>
      <c r="AS601" s="92"/>
      <c r="AT601" s="92"/>
      <c r="AU601" s="92"/>
      <c r="AV601" s="92"/>
      <c r="AW601" s="92"/>
      <c r="AX601" s="92"/>
      <c r="AY601" s="92"/>
      <c r="AZ601" s="92"/>
      <c r="BA601" s="92"/>
      <c r="BB601" s="92"/>
      <c r="BC601" s="92"/>
    </row>
    <row r="602" spans="7:55" x14ac:dyDescent="0.2">
      <c r="G602" s="92"/>
      <c r="H602" s="92"/>
      <c r="I602" s="92"/>
      <c r="J602" s="92"/>
      <c r="K602" s="92"/>
      <c r="L602" s="92"/>
      <c r="M602" s="92"/>
      <c r="N602" s="92"/>
      <c r="O602" s="92"/>
      <c r="P602" s="92"/>
      <c r="Q602" s="92"/>
      <c r="R602" s="92"/>
      <c r="S602" s="92"/>
      <c r="T602" s="92"/>
      <c r="U602" s="92"/>
      <c r="V602" s="92"/>
      <c r="W602" s="92"/>
      <c r="X602" s="92"/>
      <c r="Y602" s="92"/>
      <c r="Z602" s="92"/>
      <c r="AA602" s="92"/>
      <c r="AB602" s="92"/>
      <c r="AC602" s="92"/>
      <c r="AD602" s="92"/>
      <c r="AE602" s="92"/>
      <c r="AF602" s="92"/>
      <c r="AG602" s="92"/>
      <c r="AH602" s="92"/>
      <c r="AI602" s="92"/>
      <c r="AJ602" s="92"/>
      <c r="AK602" s="92"/>
      <c r="AL602" s="92"/>
      <c r="AM602" s="92"/>
      <c r="AN602" s="92"/>
      <c r="AO602" s="92"/>
      <c r="AP602" s="92"/>
      <c r="AQ602" s="92"/>
      <c r="AR602" s="92"/>
      <c r="AS602" s="92"/>
      <c r="AT602" s="92"/>
      <c r="AU602" s="92"/>
      <c r="AV602" s="92"/>
      <c r="AW602" s="92"/>
      <c r="AX602" s="92"/>
      <c r="AY602" s="92"/>
      <c r="AZ602" s="92"/>
      <c r="BA602" s="92"/>
      <c r="BB602" s="92"/>
      <c r="BC602" s="92"/>
    </row>
    <row r="603" spans="7:55" x14ac:dyDescent="0.2">
      <c r="G603" s="92"/>
      <c r="H603" s="92"/>
      <c r="I603" s="92"/>
      <c r="J603" s="92"/>
      <c r="K603" s="92"/>
      <c r="L603" s="92"/>
      <c r="M603" s="92"/>
      <c r="N603" s="92"/>
      <c r="O603" s="92"/>
      <c r="P603" s="92"/>
      <c r="Q603" s="92"/>
      <c r="R603" s="92"/>
      <c r="S603" s="92"/>
      <c r="T603" s="92"/>
      <c r="U603" s="92"/>
      <c r="V603" s="92"/>
      <c r="W603" s="92"/>
      <c r="X603" s="92"/>
      <c r="Y603" s="92"/>
      <c r="Z603" s="92"/>
      <c r="AA603" s="92"/>
      <c r="AB603" s="92"/>
      <c r="AC603" s="92"/>
      <c r="AD603" s="92"/>
      <c r="AE603" s="92"/>
      <c r="AF603" s="92"/>
      <c r="AG603" s="92"/>
      <c r="AH603" s="92"/>
      <c r="AI603" s="92"/>
      <c r="AJ603" s="92"/>
      <c r="AK603" s="92"/>
      <c r="AL603" s="92"/>
      <c r="AM603" s="92"/>
      <c r="AN603" s="92"/>
      <c r="AO603" s="92"/>
      <c r="AP603" s="92"/>
      <c r="AQ603" s="92"/>
      <c r="AR603" s="92"/>
      <c r="AS603" s="92"/>
      <c r="AT603" s="92"/>
      <c r="AU603" s="92"/>
      <c r="AV603" s="92"/>
      <c r="AW603" s="92"/>
      <c r="AX603" s="92"/>
      <c r="AY603" s="92"/>
      <c r="AZ603" s="92"/>
      <c r="BA603" s="92"/>
      <c r="BB603" s="92"/>
      <c r="BC603" s="92"/>
    </row>
    <row r="604" spans="7:55" x14ac:dyDescent="0.2">
      <c r="G604" s="92"/>
      <c r="H604" s="92"/>
      <c r="I604" s="92"/>
      <c r="J604" s="92"/>
      <c r="K604" s="92"/>
      <c r="L604" s="92"/>
      <c r="M604" s="92"/>
      <c r="N604" s="92"/>
      <c r="O604" s="92"/>
      <c r="P604" s="92"/>
      <c r="Q604" s="92"/>
      <c r="R604" s="92"/>
      <c r="S604" s="92"/>
      <c r="T604" s="92"/>
      <c r="U604" s="92"/>
      <c r="V604" s="92"/>
      <c r="W604" s="92"/>
      <c r="X604" s="92"/>
      <c r="Y604" s="92"/>
      <c r="Z604" s="92"/>
      <c r="AA604" s="92"/>
      <c r="AB604" s="92"/>
      <c r="AC604" s="92"/>
      <c r="AD604" s="92"/>
      <c r="AE604" s="92"/>
      <c r="AF604" s="92"/>
      <c r="AG604" s="92"/>
      <c r="AH604" s="92"/>
      <c r="AI604" s="92"/>
      <c r="AJ604" s="92"/>
      <c r="AK604" s="92"/>
      <c r="AL604" s="92"/>
      <c r="AM604" s="92"/>
      <c r="AN604" s="92"/>
      <c r="AO604" s="92"/>
      <c r="AP604" s="92"/>
      <c r="AQ604" s="92"/>
      <c r="AR604" s="92"/>
      <c r="AS604" s="92"/>
      <c r="AT604" s="92"/>
      <c r="AU604" s="92"/>
      <c r="AV604" s="92"/>
      <c r="AW604" s="92"/>
      <c r="AX604" s="92"/>
      <c r="AY604" s="92"/>
      <c r="AZ604" s="92"/>
      <c r="BA604" s="92"/>
      <c r="BB604" s="92"/>
      <c r="BC604" s="92"/>
    </row>
    <row r="605" spans="7:55" x14ac:dyDescent="0.2">
      <c r="G605" s="92"/>
      <c r="H605" s="92"/>
      <c r="I605" s="92"/>
      <c r="J605" s="92"/>
      <c r="K605" s="92"/>
      <c r="L605" s="92"/>
      <c r="M605" s="92"/>
      <c r="N605" s="92"/>
      <c r="O605" s="92"/>
      <c r="P605" s="92"/>
      <c r="Q605" s="92"/>
      <c r="R605" s="92"/>
      <c r="S605" s="92"/>
      <c r="T605" s="92"/>
      <c r="U605" s="92"/>
      <c r="V605" s="92"/>
      <c r="W605" s="92"/>
      <c r="X605" s="92"/>
      <c r="Y605" s="92"/>
      <c r="Z605" s="92"/>
      <c r="AA605" s="92"/>
      <c r="AB605" s="92"/>
      <c r="AC605" s="92"/>
      <c r="AD605" s="92"/>
      <c r="AE605" s="92"/>
      <c r="AF605" s="92"/>
      <c r="AG605" s="92"/>
      <c r="AH605" s="92"/>
      <c r="AI605" s="92"/>
      <c r="AJ605" s="92"/>
      <c r="AK605" s="92"/>
      <c r="AL605" s="92"/>
      <c r="AM605" s="92"/>
      <c r="AN605" s="92"/>
      <c r="AO605" s="92"/>
      <c r="AP605" s="92"/>
      <c r="AQ605" s="92"/>
      <c r="AR605" s="92"/>
      <c r="AS605" s="92"/>
      <c r="AT605" s="92"/>
      <c r="AU605" s="92"/>
      <c r="AV605" s="92"/>
      <c r="AW605" s="92"/>
      <c r="AX605" s="92"/>
      <c r="AY605" s="92"/>
      <c r="AZ605" s="92"/>
      <c r="BA605" s="92"/>
      <c r="BB605" s="92"/>
      <c r="BC605" s="92"/>
    </row>
    <row r="606" spans="7:55" x14ac:dyDescent="0.2">
      <c r="G606" s="92"/>
      <c r="H606" s="92"/>
      <c r="I606" s="92"/>
      <c r="J606" s="92"/>
      <c r="K606" s="92"/>
      <c r="L606" s="92"/>
      <c r="M606" s="92"/>
      <c r="N606" s="92"/>
      <c r="O606" s="92"/>
      <c r="P606" s="92"/>
      <c r="Q606" s="92"/>
      <c r="R606" s="92"/>
      <c r="S606" s="92"/>
      <c r="T606" s="92"/>
      <c r="U606" s="92"/>
      <c r="V606" s="92"/>
      <c r="W606" s="92"/>
      <c r="X606" s="92"/>
      <c r="Y606" s="92"/>
      <c r="Z606" s="92"/>
      <c r="AA606" s="92"/>
      <c r="AB606" s="92"/>
      <c r="AC606" s="92"/>
      <c r="AD606" s="92"/>
      <c r="AE606" s="92"/>
      <c r="AF606" s="92"/>
      <c r="AG606" s="92"/>
      <c r="AH606" s="92"/>
      <c r="AI606" s="92"/>
      <c r="AJ606" s="92"/>
      <c r="AK606" s="92"/>
      <c r="AL606" s="92"/>
      <c r="AM606" s="92"/>
      <c r="AN606" s="92"/>
      <c r="AO606" s="92"/>
      <c r="AP606" s="92"/>
      <c r="AQ606" s="92"/>
      <c r="AR606" s="92"/>
      <c r="AS606" s="92"/>
      <c r="AT606" s="92"/>
      <c r="AU606" s="92"/>
      <c r="AV606" s="92"/>
      <c r="AW606" s="92"/>
      <c r="AX606" s="92"/>
      <c r="AY606" s="92"/>
      <c r="AZ606" s="92"/>
      <c r="BA606" s="92"/>
      <c r="BB606" s="92"/>
      <c r="BC606" s="92"/>
    </row>
    <row r="607" spans="7:55" x14ac:dyDescent="0.2">
      <c r="G607" s="92"/>
      <c r="H607" s="92"/>
      <c r="I607" s="92"/>
      <c r="J607" s="92"/>
      <c r="K607" s="92"/>
      <c r="L607" s="92"/>
      <c r="M607" s="92"/>
      <c r="N607" s="92"/>
      <c r="O607" s="92"/>
      <c r="P607" s="92"/>
      <c r="Q607" s="92"/>
      <c r="R607" s="92"/>
      <c r="S607" s="92"/>
      <c r="T607" s="92"/>
      <c r="U607" s="92"/>
      <c r="V607" s="92"/>
      <c r="W607" s="92"/>
      <c r="X607" s="92"/>
      <c r="Y607" s="92"/>
      <c r="Z607" s="92"/>
      <c r="AA607" s="92"/>
      <c r="AB607" s="92"/>
      <c r="AC607" s="92"/>
      <c r="AD607" s="92"/>
      <c r="AE607" s="92"/>
      <c r="AF607" s="92"/>
      <c r="AG607" s="92"/>
      <c r="AH607" s="92"/>
      <c r="AI607" s="92"/>
      <c r="AJ607" s="92"/>
      <c r="AK607" s="92"/>
      <c r="AL607" s="92"/>
      <c r="AM607" s="92"/>
      <c r="AN607" s="92"/>
      <c r="AO607" s="92"/>
      <c r="AP607" s="92"/>
      <c r="AQ607" s="92"/>
      <c r="AR607" s="92"/>
      <c r="AS607" s="92"/>
      <c r="AT607" s="92"/>
      <c r="AU607" s="92"/>
      <c r="AV607" s="92"/>
      <c r="AW607" s="92"/>
      <c r="AX607" s="92"/>
      <c r="AY607" s="92"/>
      <c r="AZ607" s="92"/>
      <c r="BA607" s="92"/>
      <c r="BB607" s="92"/>
      <c r="BC607" s="92"/>
    </row>
    <row r="608" spans="7:55" x14ac:dyDescent="0.2">
      <c r="G608" s="92"/>
      <c r="H608" s="92"/>
      <c r="I608" s="92"/>
      <c r="J608" s="92"/>
      <c r="K608" s="92"/>
      <c r="L608" s="92"/>
      <c r="M608" s="92"/>
      <c r="N608" s="92"/>
      <c r="O608" s="92"/>
      <c r="P608" s="92"/>
      <c r="Q608" s="92"/>
      <c r="R608" s="92"/>
      <c r="S608" s="92"/>
      <c r="T608" s="92"/>
      <c r="U608" s="92"/>
      <c r="V608" s="92"/>
      <c r="W608" s="92"/>
      <c r="X608" s="92"/>
      <c r="Y608" s="92"/>
      <c r="Z608" s="92"/>
      <c r="AA608" s="92"/>
      <c r="AB608" s="92"/>
      <c r="AC608" s="92"/>
      <c r="AD608" s="92"/>
      <c r="AE608" s="92"/>
      <c r="AF608" s="92"/>
      <c r="AG608" s="92"/>
      <c r="AH608" s="92"/>
      <c r="AI608" s="92"/>
      <c r="AJ608" s="92"/>
      <c r="AK608" s="92"/>
      <c r="AL608" s="92"/>
      <c r="AM608" s="92"/>
      <c r="AN608" s="92"/>
      <c r="AO608" s="92"/>
      <c r="AP608" s="92"/>
      <c r="AQ608" s="92"/>
      <c r="AR608" s="92"/>
      <c r="AS608" s="92"/>
      <c r="AT608" s="92"/>
      <c r="AU608" s="92"/>
      <c r="AV608" s="92"/>
      <c r="AW608" s="92"/>
      <c r="AX608" s="92"/>
      <c r="AY608" s="92"/>
      <c r="AZ608" s="92"/>
      <c r="BA608" s="92"/>
      <c r="BB608" s="92"/>
      <c r="BC608" s="92"/>
    </row>
    <row r="609" spans="7:55" x14ac:dyDescent="0.2">
      <c r="G609" s="92"/>
      <c r="H609" s="92"/>
      <c r="I609" s="92"/>
      <c r="J609" s="92"/>
      <c r="K609" s="92"/>
      <c r="L609" s="92"/>
      <c r="M609" s="92"/>
      <c r="N609" s="92"/>
      <c r="O609" s="92"/>
      <c r="P609" s="92"/>
      <c r="Q609" s="92"/>
      <c r="R609" s="92"/>
      <c r="S609" s="92"/>
      <c r="T609" s="92"/>
      <c r="U609" s="92"/>
      <c r="V609" s="92"/>
      <c r="W609" s="92"/>
      <c r="X609" s="92"/>
      <c r="Y609" s="92"/>
      <c r="Z609" s="92"/>
      <c r="AA609" s="92"/>
      <c r="AB609" s="92"/>
      <c r="AC609" s="92"/>
      <c r="AD609" s="92"/>
      <c r="AE609" s="92"/>
      <c r="AF609" s="92"/>
      <c r="AG609" s="92"/>
      <c r="AH609" s="92"/>
      <c r="AI609" s="92"/>
      <c r="AJ609" s="92"/>
      <c r="AK609" s="92"/>
      <c r="AL609" s="92"/>
      <c r="AM609" s="92"/>
      <c r="AN609" s="92"/>
      <c r="AO609" s="92"/>
      <c r="AP609" s="92"/>
      <c r="AQ609" s="92"/>
      <c r="AR609" s="92"/>
      <c r="AS609" s="92"/>
      <c r="AT609" s="92"/>
      <c r="AU609" s="92"/>
      <c r="AV609" s="92"/>
      <c r="AW609" s="92"/>
      <c r="AX609" s="92"/>
      <c r="AY609" s="92"/>
      <c r="AZ609" s="92"/>
      <c r="BA609" s="92"/>
      <c r="BB609" s="92"/>
      <c r="BC609" s="92"/>
    </row>
    <row r="610" spans="7:55" x14ac:dyDescent="0.2">
      <c r="G610" s="92"/>
      <c r="H610" s="92"/>
      <c r="I610" s="92"/>
      <c r="J610" s="92"/>
      <c r="K610" s="92"/>
      <c r="L610" s="92"/>
      <c r="M610" s="92"/>
      <c r="N610" s="92"/>
      <c r="O610" s="92"/>
      <c r="P610" s="92"/>
      <c r="Q610" s="92"/>
      <c r="R610" s="92"/>
      <c r="S610" s="92"/>
      <c r="T610" s="92"/>
      <c r="U610" s="92"/>
      <c r="V610" s="92"/>
      <c r="W610" s="92"/>
      <c r="X610" s="92"/>
      <c r="Y610" s="92"/>
      <c r="Z610" s="92"/>
      <c r="AA610" s="92"/>
      <c r="AB610" s="92"/>
      <c r="AC610" s="92"/>
      <c r="AD610" s="92"/>
      <c r="AE610" s="92"/>
      <c r="AF610" s="92"/>
      <c r="AG610" s="92"/>
      <c r="AH610" s="92"/>
      <c r="AI610" s="92"/>
      <c r="AJ610" s="92"/>
      <c r="AK610" s="92"/>
      <c r="AL610" s="92"/>
      <c r="AM610" s="92"/>
      <c r="AN610" s="92"/>
      <c r="AO610" s="92"/>
      <c r="AP610" s="92"/>
      <c r="AQ610" s="92"/>
      <c r="AR610" s="92"/>
      <c r="AS610" s="92"/>
      <c r="AT610" s="92"/>
      <c r="AU610" s="92"/>
      <c r="AV610" s="92"/>
      <c r="AW610" s="92"/>
      <c r="AX610" s="92"/>
      <c r="AY610" s="92"/>
      <c r="AZ610" s="92"/>
      <c r="BA610" s="92"/>
      <c r="BB610" s="92"/>
      <c r="BC610" s="92"/>
    </row>
    <row r="611" spans="7:55" x14ac:dyDescent="0.2">
      <c r="G611" s="92"/>
      <c r="H611" s="92"/>
      <c r="I611" s="92"/>
      <c r="J611" s="92"/>
      <c r="K611" s="92"/>
      <c r="L611" s="92"/>
      <c r="M611" s="92"/>
      <c r="N611" s="92"/>
      <c r="O611" s="92"/>
      <c r="P611" s="92"/>
      <c r="Q611" s="92"/>
      <c r="R611" s="92"/>
      <c r="S611" s="92"/>
      <c r="T611" s="92"/>
      <c r="U611" s="92"/>
      <c r="V611" s="92"/>
      <c r="W611" s="92"/>
      <c r="X611" s="92"/>
      <c r="Y611" s="92"/>
      <c r="Z611" s="92"/>
      <c r="AA611" s="92"/>
      <c r="AB611" s="92"/>
      <c r="AC611" s="92"/>
      <c r="AD611" s="92"/>
      <c r="AE611" s="92"/>
      <c r="AF611" s="92"/>
      <c r="AG611" s="92"/>
      <c r="AH611" s="92"/>
      <c r="AI611" s="92"/>
      <c r="AJ611" s="92"/>
      <c r="AK611" s="92"/>
      <c r="AL611" s="92"/>
      <c r="AM611" s="92"/>
      <c r="AN611" s="92"/>
      <c r="AO611" s="92"/>
      <c r="AP611" s="92"/>
      <c r="AQ611" s="92"/>
      <c r="AR611" s="92"/>
      <c r="AS611" s="92"/>
      <c r="AT611" s="92"/>
      <c r="AU611" s="92"/>
      <c r="AV611" s="92"/>
      <c r="AW611" s="92"/>
      <c r="AX611" s="92"/>
      <c r="AY611" s="92"/>
      <c r="AZ611" s="92"/>
      <c r="BA611" s="92"/>
      <c r="BB611" s="92"/>
      <c r="BC611" s="92"/>
    </row>
    <row r="612" spans="7:55" x14ac:dyDescent="0.2">
      <c r="G612" s="92"/>
      <c r="H612" s="92"/>
      <c r="I612" s="92"/>
      <c r="J612" s="92"/>
      <c r="K612" s="92"/>
      <c r="L612" s="92"/>
      <c r="M612" s="92"/>
      <c r="N612" s="92"/>
      <c r="O612" s="92"/>
      <c r="P612" s="92"/>
      <c r="Q612" s="92"/>
      <c r="R612" s="92"/>
      <c r="S612" s="92"/>
      <c r="T612" s="92"/>
      <c r="U612" s="92"/>
      <c r="V612" s="92"/>
      <c r="W612" s="92"/>
      <c r="X612" s="92"/>
      <c r="Y612" s="92"/>
      <c r="Z612" s="92"/>
      <c r="AA612" s="92"/>
      <c r="AB612" s="92"/>
      <c r="AC612" s="92"/>
      <c r="AD612" s="92"/>
      <c r="AE612" s="92"/>
      <c r="AF612" s="92"/>
      <c r="AG612" s="92"/>
      <c r="AH612" s="92"/>
      <c r="AI612" s="92"/>
      <c r="AJ612" s="92"/>
      <c r="AK612" s="92"/>
      <c r="AL612" s="92"/>
      <c r="AM612" s="92"/>
      <c r="AN612" s="92"/>
      <c r="AO612" s="92"/>
      <c r="AP612" s="92"/>
      <c r="AQ612" s="92"/>
      <c r="AR612" s="92"/>
      <c r="AS612" s="92"/>
      <c r="AT612" s="92"/>
      <c r="AU612" s="92"/>
      <c r="AV612" s="92"/>
      <c r="AW612" s="92"/>
      <c r="AX612" s="92"/>
      <c r="AY612" s="92"/>
      <c r="AZ612" s="92"/>
      <c r="BA612" s="92"/>
      <c r="BB612" s="92"/>
      <c r="BC612" s="92"/>
    </row>
    <row r="613" spans="7:55" x14ac:dyDescent="0.2">
      <c r="G613" s="92"/>
      <c r="H613" s="92"/>
      <c r="I613" s="92"/>
      <c r="J613" s="92"/>
      <c r="K613" s="92"/>
      <c r="L613" s="92"/>
      <c r="M613" s="92"/>
      <c r="N613" s="92"/>
      <c r="O613" s="92"/>
      <c r="P613" s="92"/>
      <c r="Q613" s="92"/>
      <c r="R613" s="92"/>
      <c r="S613" s="92"/>
      <c r="T613" s="92"/>
      <c r="U613" s="92"/>
      <c r="V613" s="92"/>
      <c r="W613" s="92"/>
      <c r="X613" s="92"/>
      <c r="Y613" s="92"/>
      <c r="Z613" s="92"/>
      <c r="AA613" s="92"/>
      <c r="AB613" s="92"/>
      <c r="AC613" s="92"/>
      <c r="AD613" s="92"/>
      <c r="AE613" s="92"/>
      <c r="AF613" s="92"/>
      <c r="AG613" s="92"/>
      <c r="AH613" s="92"/>
      <c r="AI613" s="92"/>
      <c r="AJ613" s="92"/>
      <c r="AK613" s="92"/>
      <c r="AL613" s="92"/>
      <c r="AM613" s="92"/>
      <c r="AN613" s="92"/>
      <c r="AO613" s="92"/>
      <c r="AP613" s="92"/>
      <c r="AQ613" s="92"/>
      <c r="AR613" s="92"/>
      <c r="AS613" s="92"/>
      <c r="AT613" s="92"/>
      <c r="AU613" s="92"/>
      <c r="AV613" s="92"/>
      <c r="AW613" s="92"/>
      <c r="AX613" s="92"/>
      <c r="AY613" s="92"/>
      <c r="AZ613" s="92"/>
      <c r="BA613" s="92"/>
      <c r="BB613" s="92"/>
      <c r="BC613" s="92"/>
    </row>
    <row r="614" spans="7:55" x14ac:dyDescent="0.2">
      <c r="G614" s="92"/>
      <c r="H614" s="92"/>
      <c r="I614" s="92"/>
      <c r="J614" s="92"/>
      <c r="K614" s="92"/>
      <c r="L614" s="92"/>
      <c r="M614" s="92"/>
      <c r="N614" s="92"/>
      <c r="O614" s="92"/>
      <c r="P614" s="92"/>
      <c r="Q614" s="92"/>
      <c r="R614" s="92"/>
      <c r="S614" s="92"/>
      <c r="T614" s="92"/>
      <c r="U614" s="92"/>
      <c r="V614" s="92"/>
      <c r="W614" s="92"/>
      <c r="X614" s="92"/>
      <c r="Y614" s="92"/>
      <c r="Z614" s="92"/>
      <c r="AA614" s="92"/>
      <c r="AB614" s="92"/>
      <c r="AC614" s="92"/>
      <c r="AD614" s="92"/>
      <c r="AE614" s="92"/>
      <c r="AF614" s="92"/>
      <c r="AG614" s="92"/>
      <c r="AH614" s="92"/>
      <c r="AI614" s="92"/>
      <c r="AJ614" s="92"/>
      <c r="AK614" s="92"/>
      <c r="AL614" s="92"/>
      <c r="AM614" s="92"/>
      <c r="AN614" s="92"/>
      <c r="AO614" s="92"/>
      <c r="AP614" s="92"/>
      <c r="AQ614" s="92"/>
      <c r="AR614" s="92"/>
      <c r="AS614" s="92"/>
      <c r="AT614" s="92"/>
      <c r="AU614" s="92"/>
      <c r="AV614" s="92"/>
      <c r="AW614" s="92"/>
      <c r="AX614" s="92"/>
      <c r="AY614" s="92"/>
      <c r="AZ614" s="92"/>
      <c r="BA614" s="92"/>
      <c r="BB614" s="92"/>
      <c r="BC614" s="92"/>
    </row>
  </sheetData>
  <mergeCells count="5">
    <mergeCell ref="A2:E2"/>
    <mergeCell ref="A3:A4"/>
    <mergeCell ref="B8:E8"/>
    <mergeCell ref="A11:F11"/>
    <mergeCell ref="A12:F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70" zoomScaleNormal="70" zoomScaleSheetLayoutView="100" workbookViewId="0"/>
  </sheetViews>
  <sheetFormatPr defaultRowHeight="27.75" customHeight="1" x14ac:dyDescent="0.2"/>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x14ac:dyDescent="0.2">
      <c r="A1" s="29" t="s">
        <v>81</v>
      </c>
      <c r="B1" s="2"/>
      <c r="C1" s="1"/>
      <c r="F1" s="2"/>
      <c r="G1" s="7"/>
      <c r="H1" s="3"/>
      <c r="I1" s="3"/>
    </row>
    <row r="2" spans="1:9" s="31" customFormat="1" ht="22.5" customHeight="1" x14ac:dyDescent="0.2">
      <c r="A2" s="230" t="str">
        <f>[1]Overview!B4&amp; " - Effective from "&amp;[1]Overview!D4&amp;" - "&amp;[1]Overview!E4&amp;" Nodal/Zonal charges"</f>
        <v>The Electricity Network Company  - Effective from April 2012 - INDICATIVE Nodal/Zonal charges</v>
      </c>
      <c r="B2" s="231"/>
      <c r="C2" s="231"/>
      <c r="D2" s="231"/>
      <c r="E2" s="231"/>
      <c r="F2" s="232"/>
    </row>
    <row r="3" spans="1:9" ht="60.75" customHeight="1" x14ac:dyDescent="0.2">
      <c r="A3" s="18" t="s">
        <v>268</v>
      </c>
      <c r="B3" s="18" t="s">
        <v>269</v>
      </c>
      <c r="C3" s="18" t="s">
        <v>270</v>
      </c>
      <c r="D3" s="18" t="s">
        <v>271</v>
      </c>
      <c r="E3" s="18" t="s">
        <v>272</v>
      </c>
      <c r="F3" s="18" t="s">
        <v>273</v>
      </c>
    </row>
    <row r="4" spans="1:9" ht="21.75" customHeight="1" x14ac:dyDescent="0.2">
      <c r="A4" s="40"/>
      <c r="B4" s="41"/>
      <c r="C4" s="41"/>
      <c r="D4" s="41"/>
      <c r="E4" s="41"/>
      <c r="F4" s="41"/>
    </row>
    <row r="5" spans="1:9" ht="21.75" customHeight="1" x14ac:dyDescent="0.2">
      <c r="A5" s="40"/>
      <c r="B5" s="41"/>
      <c r="C5" s="41"/>
      <c r="D5" s="41"/>
      <c r="E5" s="41"/>
      <c r="F5" s="41"/>
    </row>
    <row r="6" spans="1:9" ht="21.75" customHeight="1" x14ac:dyDescent="0.2">
      <c r="A6" s="40"/>
      <c r="B6" s="41"/>
      <c r="C6" s="41"/>
      <c r="D6" s="41"/>
      <c r="E6" s="41"/>
      <c r="F6" s="41"/>
    </row>
    <row r="7" spans="1:9" ht="21.75" customHeight="1" x14ac:dyDescent="0.2">
      <c r="A7" s="40"/>
      <c r="B7" s="41"/>
      <c r="C7" s="41"/>
      <c r="D7" s="41"/>
      <c r="E7" s="41"/>
      <c r="F7" s="41"/>
    </row>
    <row r="8" spans="1:9" ht="21.75" customHeight="1" x14ac:dyDescent="0.2">
      <c r="A8" s="40"/>
      <c r="B8" s="41"/>
      <c r="C8" s="41"/>
      <c r="D8" s="41"/>
      <c r="E8" s="41"/>
      <c r="F8" s="41"/>
    </row>
    <row r="9" spans="1:9" ht="21.75" customHeight="1" x14ac:dyDescent="0.2">
      <c r="A9" s="40"/>
      <c r="B9" s="41"/>
      <c r="C9" s="41"/>
      <c r="D9" s="41"/>
      <c r="E9" s="41"/>
      <c r="F9" s="41"/>
    </row>
    <row r="10" spans="1:9" ht="21.75" customHeight="1" x14ac:dyDescent="0.2">
      <c r="A10" s="40"/>
      <c r="B10" s="41"/>
      <c r="C10" s="41"/>
      <c r="D10" s="41"/>
      <c r="E10" s="41"/>
      <c r="F10" s="41"/>
    </row>
    <row r="11" spans="1:9" ht="21.75" customHeight="1" x14ac:dyDescent="0.2">
      <c r="A11" s="40"/>
      <c r="B11" s="41"/>
      <c r="C11" s="41"/>
      <c r="D11" s="41"/>
      <c r="E11" s="41"/>
      <c r="F11" s="41"/>
    </row>
    <row r="12" spans="1:9" ht="21.75" customHeight="1" x14ac:dyDescent="0.2">
      <c r="A12" s="40"/>
      <c r="B12" s="41"/>
      <c r="C12" s="41"/>
      <c r="D12" s="41"/>
      <c r="E12" s="41"/>
      <c r="F12" s="41"/>
    </row>
    <row r="13" spans="1:9" ht="21.75" customHeight="1" x14ac:dyDescent="0.2">
      <c r="A13" s="40"/>
      <c r="B13" s="41"/>
      <c r="C13" s="41"/>
      <c r="D13" s="41"/>
      <c r="E13" s="41"/>
      <c r="F13" s="41"/>
    </row>
    <row r="14" spans="1:9" ht="21.75" customHeight="1" x14ac:dyDescent="0.2">
      <c r="A14" s="40"/>
      <c r="B14" s="41"/>
      <c r="C14" s="41"/>
      <c r="D14" s="41"/>
      <c r="E14" s="41"/>
      <c r="F14" s="41"/>
    </row>
    <row r="15" spans="1:9" ht="21.75" customHeight="1" x14ac:dyDescent="0.2">
      <c r="A15" s="40"/>
      <c r="B15" s="41"/>
      <c r="C15" s="41"/>
      <c r="D15" s="41"/>
      <c r="E15" s="41"/>
      <c r="F15" s="41"/>
    </row>
    <row r="16" spans="1:9" ht="21.75" customHeight="1" x14ac:dyDescent="0.2">
      <c r="A16" s="40"/>
      <c r="B16" s="41"/>
      <c r="C16" s="41"/>
      <c r="D16" s="41"/>
      <c r="E16" s="41"/>
      <c r="F16" s="41"/>
    </row>
    <row r="17" spans="1:6" ht="21.75" customHeight="1" x14ac:dyDescent="0.2">
      <c r="A17" s="40"/>
      <c r="B17" s="41"/>
      <c r="C17" s="41"/>
      <c r="D17" s="41"/>
      <c r="E17" s="41"/>
      <c r="F17" s="41"/>
    </row>
    <row r="18" spans="1:6" ht="21.75" customHeight="1" x14ac:dyDescent="0.2">
      <c r="A18" s="40"/>
      <c r="B18" s="41"/>
      <c r="C18" s="41"/>
      <c r="D18" s="41"/>
      <c r="E18" s="41"/>
      <c r="F18" s="41"/>
    </row>
    <row r="19" spans="1:6" ht="21.75" customHeight="1" x14ac:dyDescent="0.2">
      <c r="A19" s="40"/>
      <c r="B19" s="41"/>
      <c r="C19" s="41"/>
      <c r="D19" s="41"/>
      <c r="E19" s="41"/>
      <c r="F19" s="41"/>
    </row>
    <row r="20" spans="1:6" ht="21.75" customHeight="1" x14ac:dyDescent="0.2">
      <c r="A20" s="40"/>
      <c r="B20" s="41"/>
      <c r="C20" s="41"/>
      <c r="D20" s="41"/>
      <c r="E20" s="41"/>
      <c r="F20" s="41"/>
    </row>
    <row r="21" spans="1:6" ht="21.75" customHeight="1" x14ac:dyDescent="0.2">
      <c r="A21" s="40"/>
      <c r="B21" s="41"/>
      <c r="C21" s="41"/>
      <c r="D21" s="41"/>
      <c r="E21" s="41"/>
      <c r="F21" s="41"/>
    </row>
    <row r="22" spans="1:6" ht="21.75" customHeight="1" x14ac:dyDescent="0.2">
      <c r="A22" s="40"/>
      <c r="B22" s="41"/>
      <c r="C22" s="41"/>
      <c r="D22" s="41"/>
      <c r="E22" s="41"/>
      <c r="F22" s="41"/>
    </row>
    <row r="23" spans="1:6" ht="21.75" customHeight="1" x14ac:dyDescent="0.2">
      <c r="A23" s="40"/>
      <c r="B23" s="41"/>
      <c r="C23" s="41"/>
      <c r="D23" s="41"/>
      <c r="E23" s="41"/>
      <c r="F23" s="41"/>
    </row>
    <row r="24" spans="1:6" ht="21.75" customHeight="1" x14ac:dyDescent="0.2">
      <c r="A24" s="40"/>
      <c r="B24" s="41"/>
      <c r="C24" s="41"/>
      <c r="D24" s="41"/>
      <c r="E24" s="41"/>
      <c r="F24" s="41"/>
    </row>
    <row r="25" spans="1:6" ht="21.75" customHeight="1" x14ac:dyDescent="0.2">
      <c r="A25" s="40"/>
      <c r="B25" s="41"/>
      <c r="C25" s="41"/>
      <c r="D25" s="41"/>
      <c r="E25" s="41"/>
      <c r="F25" s="41"/>
    </row>
    <row r="26" spans="1:6" ht="21.75" customHeight="1" x14ac:dyDescent="0.2">
      <c r="A26" s="40"/>
      <c r="B26" s="41"/>
      <c r="C26" s="41"/>
      <c r="D26" s="41"/>
      <c r="E26" s="41"/>
      <c r="F26" s="41"/>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zoomScale="80" zoomScaleNormal="80" zoomScaleSheetLayoutView="100" workbookViewId="0">
      <selection activeCell="A4" sqref="A4:XFD5"/>
    </sheetView>
  </sheetViews>
  <sheetFormatPr defaultRowHeight="27.75" customHeight="1" x14ac:dyDescent="0.2"/>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x14ac:dyDescent="0.2">
      <c r="A1" s="29" t="s">
        <v>81</v>
      </c>
      <c r="D1" s="30"/>
      <c r="E1" s="233" t="s">
        <v>286</v>
      </c>
      <c r="F1" s="233"/>
    </row>
    <row r="2" spans="1:13" ht="27.75" customHeight="1" x14ac:dyDescent="0.2">
      <c r="A2" s="234" t="s">
        <v>287</v>
      </c>
      <c r="B2" s="235"/>
      <c r="C2" s="235"/>
      <c r="D2" s="235"/>
      <c r="E2" s="235"/>
      <c r="F2" s="235"/>
      <c r="G2" s="235"/>
      <c r="H2" s="235"/>
      <c r="I2" s="235"/>
      <c r="J2" s="235"/>
      <c r="K2" s="235"/>
      <c r="L2" s="235"/>
      <c r="M2" s="236"/>
    </row>
    <row r="3" spans="1:13" ht="17.25" customHeight="1" x14ac:dyDescent="0.2">
      <c r="A3" s="29"/>
      <c r="D3" s="30"/>
    </row>
    <row r="4" spans="1:13" s="31" customFormat="1" ht="25.5" customHeight="1" x14ac:dyDescent="0.2">
      <c r="A4" s="183" t="str">
        <f>[2]Overview!B4&amp; " - Effective from "&amp;[2]Overview!D4&amp;" - "&amp;[2]Overview!E4&amp;" New Designated EHV Charges"</f>
        <v>Example Area Network - Effective from TBA - Draft New Designated EHV Charges</v>
      </c>
      <c r="B4" s="184"/>
      <c r="C4" s="184"/>
      <c r="D4" s="184"/>
      <c r="E4" s="184"/>
      <c r="F4" s="184"/>
      <c r="G4" s="184"/>
      <c r="H4" s="184"/>
      <c r="I4" s="184"/>
      <c r="J4" s="184"/>
      <c r="K4" s="184"/>
      <c r="L4" s="184"/>
      <c r="M4" s="185"/>
    </row>
    <row r="5" spans="1:13" ht="62.25" customHeight="1" x14ac:dyDescent="0.2">
      <c r="A5" s="38" t="s">
        <v>288</v>
      </c>
      <c r="B5" s="38" t="s">
        <v>289</v>
      </c>
      <c r="C5" s="38" t="s">
        <v>290</v>
      </c>
      <c r="D5" s="38" t="s">
        <v>291</v>
      </c>
      <c r="E5" s="43" t="s">
        <v>292</v>
      </c>
      <c r="F5" s="43" t="s">
        <v>293</v>
      </c>
      <c r="G5" s="43" t="s">
        <v>294</v>
      </c>
      <c r="H5" s="43" t="s">
        <v>295</v>
      </c>
      <c r="I5" s="43" t="s">
        <v>296</v>
      </c>
      <c r="J5" s="43" t="s">
        <v>297</v>
      </c>
      <c r="K5" s="43" t="s">
        <v>298</v>
      </c>
      <c r="L5" s="43" t="s">
        <v>299</v>
      </c>
      <c r="M5" s="43" t="s">
        <v>300</v>
      </c>
    </row>
    <row r="6" spans="1:13" ht="22.5" customHeight="1" x14ac:dyDescent="0.2">
      <c r="A6" s="44" t="s">
        <v>233</v>
      </c>
      <c r="B6" s="45" t="s">
        <v>301</v>
      </c>
      <c r="C6" s="45"/>
      <c r="D6" s="45"/>
      <c r="E6" s="46"/>
      <c r="F6" s="47"/>
      <c r="G6" s="48"/>
      <c r="H6" s="48"/>
      <c r="I6" s="48"/>
      <c r="J6" s="49"/>
      <c r="K6" s="50"/>
      <c r="L6" s="50"/>
      <c r="M6" s="48"/>
    </row>
    <row r="7" spans="1:13" ht="22.5" customHeight="1" x14ac:dyDescent="0.2">
      <c r="A7" s="44" t="s">
        <v>234</v>
      </c>
      <c r="B7" s="45" t="s">
        <v>302</v>
      </c>
      <c r="C7" s="45"/>
      <c r="D7" s="45"/>
      <c r="E7" s="46"/>
      <c r="F7" s="47"/>
      <c r="G7" s="48"/>
      <c r="H7" s="48"/>
      <c r="I7" s="48"/>
      <c r="J7" s="49"/>
      <c r="K7" s="50"/>
      <c r="L7" s="50"/>
      <c r="M7" s="48"/>
    </row>
    <row r="8" spans="1:13" ht="22.5" customHeight="1" x14ac:dyDescent="0.2">
      <c r="A8" s="44" t="s">
        <v>235</v>
      </c>
      <c r="B8" s="45" t="s">
        <v>303</v>
      </c>
      <c r="C8" s="45"/>
      <c r="D8" s="45"/>
      <c r="E8" s="46"/>
      <c r="F8" s="47"/>
      <c r="G8" s="48"/>
      <c r="H8" s="48"/>
      <c r="I8" s="48"/>
      <c r="J8" s="49"/>
      <c r="K8" s="50"/>
      <c r="L8" s="50"/>
      <c r="M8" s="48"/>
    </row>
    <row r="9" spans="1:13" ht="22.5" customHeight="1" x14ac:dyDescent="0.2">
      <c r="A9" s="44" t="s">
        <v>236</v>
      </c>
      <c r="B9" s="45" t="s">
        <v>304</v>
      </c>
      <c r="C9" s="45"/>
      <c r="D9" s="45"/>
      <c r="E9" s="46"/>
      <c r="F9" s="47"/>
      <c r="G9" s="48"/>
      <c r="H9" s="48"/>
      <c r="I9" s="48"/>
      <c r="J9" s="49"/>
      <c r="K9" s="50"/>
      <c r="L9" s="50"/>
      <c r="M9" s="48"/>
    </row>
    <row r="10" spans="1:13" ht="22.5" customHeight="1" x14ac:dyDescent="0.2">
      <c r="A10" s="44" t="s">
        <v>237</v>
      </c>
      <c r="B10" s="45" t="s">
        <v>305</v>
      </c>
      <c r="C10" s="45"/>
      <c r="D10" s="45"/>
      <c r="E10" s="46"/>
      <c r="F10" s="47"/>
      <c r="G10" s="48"/>
      <c r="H10" s="48"/>
      <c r="I10" s="48"/>
      <c r="J10" s="49"/>
      <c r="K10" s="50"/>
      <c r="L10" s="50"/>
      <c r="M10" s="48"/>
    </row>
    <row r="11" spans="1:13" ht="22.5" customHeight="1" x14ac:dyDescent="0.2">
      <c r="A11" s="44" t="s">
        <v>238</v>
      </c>
      <c r="B11" s="45" t="s">
        <v>306</v>
      </c>
      <c r="C11" s="45"/>
      <c r="D11" s="45"/>
      <c r="E11" s="46"/>
      <c r="F11" s="47"/>
      <c r="G11" s="48"/>
      <c r="H11" s="48"/>
      <c r="I11" s="48"/>
      <c r="J11" s="49"/>
      <c r="K11" s="50"/>
      <c r="L11" s="50"/>
      <c r="M11" s="48"/>
    </row>
    <row r="12" spans="1:13" ht="22.5" customHeight="1" x14ac:dyDescent="0.2">
      <c r="A12" s="44" t="s">
        <v>239</v>
      </c>
      <c r="B12" s="45" t="s">
        <v>307</v>
      </c>
      <c r="C12" s="45"/>
      <c r="D12" s="45"/>
      <c r="E12" s="46"/>
      <c r="F12" s="47"/>
      <c r="G12" s="48"/>
      <c r="H12" s="48"/>
      <c r="I12" s="48"/>
      <c r="J12" s="49"/>
      <c r="K12" s="50"/>
      <c r="L12" s="50"/>
      <c r="M12" s="48"/>
    </row>
    <row r="13" spans="1:13" ht="22.5" customHeight="1" x14ac:dyDescent="0.2">
      <c r="A13" s="44" t="s">
        <v>240</v>
      </c>
      <c r="B13" s="45" t="s">
        <v>308</v>
      </c>
      <c r="C13" s="45"/>
      <c r="D13" s="45"/>
      <c r="E13" s="46"/>
      <c r="F13" s="47"/>
      <c r="G13" s="48"/>
      <c r="H13" s="48"/>
      <c r="I13" s="48"/>
      <c r="J13" s="49"/>
      <c r="K13" s="50"/>
      <c r="L13" s="50"/>
      <c r="M13" s="48"/>
    </row>
    <row r="14" spans="1:13" ht="22.5" customHeight="1" x14ac:dyDescent="0.2">
      <c r="A14" s="44" t="s">
        <v>241</v>
      </c>
      <c r="B14" s="45" t="s">
        <v>309</v>
      </c>
      <c r="C14" s="45"/>
      <c r="D14" s="45"/>
      <c r="E14" s="46"/>
      <c r="F14" s="47"/>
      <c r="G14" s="48"/>
      <c r="H14" s="48"/>
      <c r="I14" s="48"/>
      <c r="J14" s="49"/>
      <c r="K14" s="50"/>
      <c r="L14" s="50"/>
      <c r="M14" s="48"/>
    </row>
    <row r="15" spans="1:13" ht="22.5" customHeight="1" x14ac:dyDescent="0.2">
      <c r="A15" s="44" t="s">
        <v>242</v>
      </c>
      <c r="B15" s="45" t="s">
        <v>310</v>
      </c>
      <c r="C15" s="45"/>
      <c r="D15" s="45"/>
      <c r="E15" s="46"/>
      <c r="F15" s="47"/>
      <c r="G15" s="48"/>
      <c r="H15" s="48"/>
      <c r="I15" s="48"/>
      <c r="J15" s="49"/>
      <c r="K15" s="50"/>
      <c r="L15" s="50"/>
      <c r="M15" s="48"/>
    </row>
    <row r="17" spans="1:15" ht="27.75" customHeight="1" x14ac:dyDescent="0.2">
      <c r="A17" s="237" t="str">
        <f>[2]Overview!B4&amp; " - Effective from "&amp;[2]Overview!D4&amp;" - "&amp;[2]Overview!E4&amp;" New Designated EHV Line Loss Factors"</f>
        <v>Example Area Network - Effective from TBA - Draft New Designated EHV Line Loss Factors</v>
      </c>
      <c r="B17" s="238"/>
      <c r="C17" s="238"/>
      <c r="D17" s="238"/>
      <c r="E17" s="238"/>
      <c r="F17" s="238"/>
      <c r="G17" s="238"/>
      <c r="H17" s="238"/>
      <c r="I17" s="238"/>
      <c r="J17" s="238"/>
      <c r="K17" s="238"/>
      <c r="L17" s="238"/>
      <c r="M17" s="238"/>
      <c r="N17" s="238"/>
      <c r="O17" s="238"/>
    </row>
    <row r="18" spans="1:15" ht="43.5" customHeight="1" x14ac:dyDescent="0.2">
      <c r="A18" s="38" t="s">
        <v>288</v>
      </c>
      <c r="B18" s="38" t="s">
        <v>289</v>
      </c>
      <c r="C18" s="38" t="s">
        <v>290</v>
      </c>
      <c r="D18" s="38" t="s">
        <v>291</v>
      </c>
      <c r="E18" s="43" t="s">
        <v>292</v>
      </c>
      <c r="F18" s="51" t="s">
        <v>311</v>
      </c>
      <c r="G18" s="51" t="s">
        <v>312</v>
      </c>
      <c r="H18" s="51" t="s">
        <v>313</v>
      </c>
      <c r="I18" s="51" t="s">
        <v>314</v>
      </c>
      <c r="J18" s="51" t="s">
        <v>315</v>
      </c>
      <c r="K18" s="52" t="s">
        <v>316</v>
      </c>
      <c r="L18" s="52" t="s">
        <v>317</v>
      </c>
      <c r="M18" s="52" t="s">
        <v>318</v>
      </c>
      <c r="N18" s="52" t="s">
        <v>319</v>
      </c>
      <c r="O18" s="52" t="s">
        <v>320</v>
      </c>
    </row>
    <row r="19" spans="1:15" ht="21.75" customHeight="1" x14ac:dyDescent="0.2">
      <c r="A19" s="44" t="s">
        <v>233</v>
      </c>
      <c r="B19" s="45" t="s">
        <v>301</v>
      </c>
      <c r="C19" s="45"/>
      <c r="D19" s="45"/>
      <c r="E19" s="46"/>
      <c r="F19" s="53"/>
      <c r="G19" s="53"/>
      <c r="H19" s="54"/>
      <c r="I19" s="55"/>
      <c r="J19" s="55"/>
      <c r="K19" s="56"/>
      <c r="L19" s="56"/>
      <c r="M19" s="56"/>
      <c r="N19" s="56"/>
      <c r="O19" s="56"/>
    </row>
    <row r="20" spans="1:15" ht="21.75" customHeight="1" x14ac:dyDescent="0.2">
      <c r="A20" s="44" t="s">
        <v>234</v>
      </c>
      <c r="B20" s="45" t="s">
        <v>302</v>
      </c>
      <c r="C20" s="45"/>
      <c r="D20" s="45"/>
      <c r="E20" s="46"/>
      <c r="F20" s="53"/>
      <c r="G20" s="53"/>
      <c r="H20" s="54"/>
      <c r="I20" s="55"/>
      <c r="J20" s="55"/>
      <c r="K20" s="56"/>
      <c r="L20" s="56"/>
      <c r="M20" s="56"/>
      <c r="N20" s="56"/>
      <c r="O20" s="56"/>
    </row>
    <row r="21" spans="1:15" ht="21.75" customHeight="1" x14ac:dyDescent="0.2">
      <c r="A21" s="44" t="s">
        <v>235</v>
      </c>
      <c r="B21" s="45" t="s">
        <v>303</v>
      </c>
      <c r="C21" s="45"/>
      <c r="D21" s="45"/>
      <c r="E21" s="46"/>
      <c r="F21" s="53"/>
      <c r="G21" s="53"/>
      <c r="H21" s="54"/>
      <c r="I21" s="55"/>
      <c r="J21" s="55"/>
      <c r="K21" s="56"/>
      <c r="L21" s="56"/>
      <c r="M21" s="56"/>
      <c r="N21" s="56"/>
      <c r="O21" s="56"/>
    </row>
    <row r="22" spans="1:15" ht="21.75" customHeight="1" x14ac:dyDescent="0.2">
      <c r="A22" s="44" t="s">
        <v>236</v>
      </c>
      <c r="B22" s="45" t="s">
        <v>304</v>
      </c>
      <c r="C22" s="45"/>
      <c r="D22" s="45"/>
      <c r="E22" s="46"/>
      <c r="F22" s="53"/>
      <c r="G22" s="53"/>
      <c r="H22" s="54"/>
      <c r="I22" s="55"/>
      <c r="J22" s="55"/>
      <c r="K22" s="56"/>
      <c r="L22" s="56"/>
      <c r="M22" s="56"/>
      <c r="N22" s="56"/>
      <c r="O22" s="56"/>
    </row>
    <row r="23" spans="1:15" ht="21.75" customHeight="1" x14ac:dyDescent="0.2">
      <c r="A23" s="44" t="s">
        <v>237</v>
      </c>
      <c r="B23" s="45" t="s">
        <v>305</v>
      </c>
      <c r="C23" s="45"/>
      <c r="D23" s="45"/>
      <c r="E23" s="46"/>
      <c r="F23" s="53"/>
      <c r="G23" s="53"/>
      <c r="H23" s="54"/>
      <c r="I23" s="55"/>
      <c r="J23" s="55"/>
      <c r="K23" s="56"/>
      <c r="L23" s="56"/>
      <c r="M23" s="56"/>
      <c r="N23" s="56"/>
      <c r="O23" s="56"/>
    </row>
    <row r="24" spans="1:15" ht="21.75" customHeight="1" x14ac:dyDescent="0.2">
      <c r="A24" s="44" t="s">
        <v>238</v>
      </c>
      <c r="B24" s="45" t="s">
        <v>306</v>
      </c>
      <c r="C24" s="45"/>
      <c r="D24" s="45"/>
      <c r="E24" s="46"/>
      <c r="F24" s="53"/>
      <c r="G24" s="53"/>
      <c r="H24" s="54"/>
      <c r="I24" s="55"/>
      <c r="J24" s="55"/>
      <c r="K24" s="56"/>
      <c r="L24" s="56"/>
      <c r="M24" s="56"/>
      <c r="N24" s="56"/>
      <c r="O24" s="56"/>
    </row>
    <row r="25" spans="1:15" ht="21.75" customHeight="1" x14ac:dyDescent="0.2">
      <c r="A25" s="44" t="s">
        <v>239</v>
      </c>
      <c r="B25" s="45" t="s">
        <v>307</v>
      </c>
      <c r="C25" s="45"/>
      <c r="D25" s="45"/>
      <c r="E25" s="46"/>
      <c r="F25" s="53"/>
      <c r="G25" s="53"/>
      <c r="H25" s="54"/>
      <c r="I25" s="55"/>
      <c r="J25" s="55"/>
      <c r="K25" s="56"/>
      <c r="L25" s="56"/>
      <c r="M25" s="56"/>
      <c r="N25" s="56"/>
      <c r="O25" s="56"/>
    </row>
    <row r="26" spans="1:15" ht="21.75" customHeight="1" x14ac:dyDescent="0.2">
      <c r="A26" s="44" t="s">
        <v>240</v>
      </c>
      <c r="B26" s="45" t="s">
        <v>308</v>
      </c>
      <c r="C26" s="45"/>
      <c r="D26" s="45"/>
      <c r="E26" s="46"/>
      <c r="F26" s="53"/>
      <c r="G26" s="53"/>
      <c r="H26" s="54"/>
      <c r="I26" s="55"/>
      <c r="J26" s="55"/>
      <c r="K26" s="56"/>
      <c r="L26" s="56"/>
      <c r="M26" s="56"/>
      <c r="N26" s="56"/>
      <c r="O26" s="56"/>
    </row>
    <row r="27" spans="1:15" ht="21.75" customHeight="1" x14ac:dyDescent="0.2">
      <c r="A27" s="44" t="s">
        <v>241</v>
      </c>
      <c r="B27" s="45" t="s">
        <v>309</v>
      </c>
      <c r="C27" s="45"/>
      <c r="D27" s="45"/>
      <c r="E27" s="46"/>
      <c r="F27" s="53"/>
      <c r="G27" s="53"/>
      <c r="H27" s="54"/>
      <c r="I27" s="55"/>
      <c r="J27" s="55"/>
      <c r="K27" s="56"/>
      <c r="L27" s="56"/>
      <c r="M27" s="56"/>
      <c r="N27" s="56"/>
      <c r="O27" s="56"/>
    </row>
    <row r="28" spans="1:15" ht="21.75" customHeight="1" x14ac:dyDescent="0.2">
      <c r="A28" s="44" t="s">
        <v>242</v>
      </c>
      <c r="B28" s="45" t="s">
        <v>310</v>
      </c>
      <c r="C28" s="45"/>
      <c r="D28" s="45"/>
      <c r="E28" s="46"/>
      <c r="F28" s="53"/>
      <c r="G28" s="53"/>
      <c r="H28" s="54"/>
      <c r="I28" s="55"/>
      <c r="J28" s="55"/>
      <c r="K28" s="56"/>
      <c r="L28" s="56"/>
      <c r="M28" s="56"/>
      <c r="N28" s="56"/>
      <c r="O28" s="56"/>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9"/>
  <sheetViews>
    <sheetView workbookViewId="0"/>
  </sheetViews>
  <sheetFormatPr defaultColWidth="11.5703125" defaultRowHeight="12.75" x14ac:dyDescent="0.2"/>
  <cols>
    <col min="1" max="1" width="13.28515625" style="57" customWidth="1"/>
    <col min="2" max="2" width="11.5703125" style="57" customWidth="1"/>
    <col min="3" max="3" width="37.42578125" style="57" bestFit="1" customWidth="1"/>
    <col min="4" max="4" width="29.7109375" style="58" customWidth="1"/>
    <col min="5" max="5" width="4.85546875" style="57" customWidth="1"/>
    <col min="6" max="6" width="29.140625" style="57" bestFit="1" customWidth="1"/>
    <col min="7" max="7" width="11.5703125" style="57"/>
    <col min="8" max="8" width="60.28515625" style="57" customWidth="1"/>
    <col min="9" max="16384" width="11.5703125" style="57"/>
  </cols>
  <sheetData>
    <row r="1" spans="1:8" ht="27.75" customHeight="1" x14ac:dyDescent="0.2">
      <c r="A1" s="29" t="s">
        <v>81</v>
      </c>
    </row>
    <row r="2" spans="1:8" s="60" customFormat="1" ht="51" x14ac:dyDescent="0.2">
      <c r="A2" s="59" t="s">
        <v>321</v>
      </c>
      <c r="B2" s="59" t="s">
        <v>322</v>
      </c>
      <c r="C2" s="59" t="s">
        <v>323</v>
      </c>
      <c r="D2" s="59" t="s">
        <v>324</v>
      </c>
      <c r="F2" t="s">
        <v>325</v>
      </c>
      <c r="G2" t="s">
        <v>326</v>
      </c>
      <c r="H2" t="s">
        <v>327</v>
      </c>
    </row>
    <row r="3" spans="1:8" x14ac:dyDescent="0.2">
      <c r="A3" s="61" t="s">
        <v>328</v>
      </c>
      <c r="B3" s="61" t="s">
        <v>329</v>
      </c>
      <c r="C3" s="57" t="s">
        <v>330</v>
      </c>
      <c r="D3" s="58" t="s">
        <v>331</v>
      </c>
      <c r="F3"/>
      <c r="G3" s="62">
        <v>40057</v>
      </c>
      <c r="H3" s="63" t="s">
        <v>332</v>
      </c>
    </row>
    <row r="4" spans="1:8" x14ac:dyDescent="0.2">
      <c r="A4" s="61" t="s">
        <v>333</v>
      </c>
      <c r="B4" s="61" t="s">
        <v>334</v>
      </c>
      <c r="C4" s="57" t="s">
        <v>330</v>
      </c>
      <c r="D4" s="58" t="s">
        <v>331</v>
      </c>
      <c r="F4" s="63" t="s">
        <v>335</v>
      </c>
      <c r="G4" s="64">
        <v>40275</v>
      </c>
      <c r="H4" s="65" t="s">
        <v>336</v>
      </c>
    </row>
    <row r="5" spans="1:8" x14ac:dyDescent="0.2">
      <c r="A5" s="61" t="s">
        <v>337</v>
      </c>
      <c r="B5" s="61" t="s">
        <v>338</v>
      </c>
      <c r="C5" s="57" t="s">
        <v>339</v>
      </c>
      <c r="D5" s="58" t="s">
        <v>331</v>
      </c>
      <c r="F5" t="s">
        <v>340</v>
      </c>
      <c r="G5" s="64">
        <v>40347</v>
      </c>
      <c r="H5" t="s">
        <v>341</v>
      </c>
    </row>
    <row r="6" spans="1:8" x14ac:dyDescent="0.2">
      <c r="A6" s="61" t="s">
        <v>342</v>
      </c>
      <c r="B6" s="61" t="s">
        <v>343</v>
      </c>
      <c r="C6" s="57" t="s">
        <v>344</v>
      </c>
      <c r="D6" s="58" t="s">
        <v>331</v>
      </c>
      <c r="F6" t="s">
        <v>345</v>
      </c>
      <c r="G6" s="64">
        <v>41166</v>
      </c>
      <c r="H6" s="63" t="s">
        <v>346</v>
      </c>
    </row>
    <row r="7" spans="1:8" x14ac:dyDescent="0.2">
      <c r="A7" s="61" t="s">
        <v>347</v>
      </c>
      <c r="B7" s="61" t="s">
        <v>348</v>
      </c>
      <c r="C7" s="57" t="s">
        <v>344</v>
      </c>
      <c r="D7" s="58" t="s">
        <v>331</v>
      </c>
      <c r="F7" s="66" t="s">
        <v>349</v>
      </c>
      <c r="G7" s="64">
        <v>41178</v>
      </c>
      <c r="H7" s="65" t="s">
        <v>350</v>
      </c>
    </row>
    <row r="8" spans="1:8" x14ac:dyDescent="0.2">
      <c r="A8" s="61" t="s">
        <v>351</v>
      </c>
      <c r="B8" s="61" t="s">
        <v>352</v>
      </c>
      <c r="C8" s="57" t="s">
        <v>344</v>
      </c>
      <c r="D8" s="58" t="s">
        <v>331</v>
      </c>
    </row>
    <row r="9" spans="1:8" x14ac:dyDescent="0.2">
      <c r="A9" s="61" t="s">
        <v>353</v>
      </c>
      <c r="B9" s="61" t="s">
        <v>354</v>
      </c>
      <c r="C9" s="57" t="s">
        <v>344</v>
      </c>
      <c r="D9" s="58" t="s">
        <v>331</v>
      </c>
    </row>
    <row r="10" spans="1:8" x14ac:dyDescent="0.2">
      <c r="A10" s="61" t="s">
        <v>355</v>
      </c>
      <c r="B10" s="61" t="s">
        <v>356</v>
      </c>
      <c r="C10" s="57" t="s">
        <v>344</v>
      </c>
      <c r="D10" s="58" t="s">
        <v>331</v>
      </c>
    </row>
    <row r="11" spans="1:8" x14ac:dyDescent="0.2">
      <c r="A11" s="61" t="s">
        <v>357</v>
      </c>
      <c r="B11" s="61" t="s">
        <v>358</v>
      </c>
      <c r="C11" s="57" t="s">
        <v>344</v>
      </c>
      <c r="D11" s="58" t="s">
        <v>331</v>
      </c>
    </row>
    <row r="12" spans="1:8" x14ac:dyDescent="0.2">
      <c r="A12" s="61" t="s">
        <v>359</v>
      </c>
      <c r="B12" s="61" t="s">
        <v>360</v>
      </c>
      <c r="C12" s="57" t="s">
        <v>344</v>
      </c>
      <c r="D12" s="58" t="s">
        <v>331</v>
      </c>
    </row>
    <row r="13" spans="1:8" x14ac:dyDescent="0.2">
      <c r="A13" s="61" t="s">
        <v>361</v>
      </c>
      <c r="B13" s="61" t="s">
        <v>362</v>
      </c>
      <c r="C13" s="57" t="s">
        <v>363</v>
      </c>
      <c r="D13" s="58" t="s">
        <v>364</v>
      </c>
    </row>
    <row r="14" spans="1:8" x14ac:dyDescent="0.2">
      <c r="A14" s="61" t="s">
        <v>365</v>
      </c>
      <c r="B14" s="61" t="s">
        <v>366</v>
      </c>
      <c r="C14" s="57" t="s">
        <v>363</v>
      </c>
      <c r="D14" s="58" t="s">
        <v>364</v>
      </c>
    </row>
    <row r="15" spans="1:8" x14ac:dyDescent="0.2">
      <c r="A15" s="61" t="s">
        <v>367</v>
      </c>
      <c r="B15" s="61" t="s">
        <v>368</v>
      </c>
      <c r="C15" s="57" t="s">
        <v>369</v>
      </c>
      <c r="D15" s="58" t="s">
        <v>364</v>
      </c>
    </row>
    <row r="16" spans="1:8" x14ac:dyDescent="0.2">
      <c r="A16" s="61" t="s">
        <v>370</v>
      </c>
      <c r="B16" s="61" t="s">
        <v>371</v>
      </c>
      <c r="C16" s="57" t="s">
        <v>369</v>
      </c>
      <c r="D16" s="58" t="s">
        <v>364</v>
      </c>
    </row>
    <row r="17" spans="1:4" x14ac:dyDescent="0.2">
      <c r="A17" s="61" t="s">
        <v>372</v>
      </c>
      <c r="B17" s="61" t="s">
        <v>373</v>
      </c>
      <c r="C17" s="57" t="s">
        <v>369</v>
      </c>
      <c r="D17" s="58" t="s">
        <v>364</v>
      </c>
    </row>
    <row r="18" spans="1:4" x14ac:dyDescent="0.2">
      <c r="A18" s="61" t="s">
        <v>374</v>
      </c>
      <c r="B18" s="61" t="s">
        <v>375</v>
      </c>
      <c r="C18" s="57" t="s">
        <v>369</v>
      </c>
      <c r="D18" s="58" t="s">
        <v>364</v>
      </c>
    </row>
    <row r="19" spans="1:4" x14ac:dyDescent="0.2">
      <c r="A19" s="61" t="s">
        <v>376</v>
      </c>
      <c r="B19" s="61" t="s">
        <v>377</v>
      </c>
      <c r="C19" s="57" t="s">
        <v>369</v>
      </c>
      <c r="D19" s="58" t="s">
        <v>364</v>
      </c>
    </row>
    <row r="20" spans="1:4" x14ac:dyDescent="0.2">
      <c r="A20" s="61" t="s">
        <v>378</v>
      </c>
      <c r="B20" s="61" t="s">
        <v>379</v>
      </c>
      <c r="C20" s="57" t="s">
        <v>369</v>
      </c>
      <c r="D20" s="58" t="s">
        <v>364</v>
      </c>
    </row>
    <row r="21" spans="1:4" x14ac:dyDescent="0.2">
      <c r="A21" s="61" t="s">
        <v>380</v>
      </c>
      <c r="B21" s="61" t="s">
        <v>381</v>
      </c>
      <c r="C21" s="57" t="s">
        <v>369</v>
      </c>
      <c r="D21" s="58" t="s">
        <v>364</v>
      </c>
    </row>
    <row r="22" spans="1:4" x14ac:dyDescent="0.2">
      <c r="A22" s="61" t="s">
        <v>382</v>
      </c>
      <c r="B22" s="61" t="s">
        <v>383</v>
      </c>
      <c r="C22" s="57" t="s">
        <v>384</v>
      </c>
      <c r="D22" s="58" t="s">
        <v>385</v>
      </c>
    </row>
    <row r="23" spans="1:4" x14ac:dyDescent="0.2">
      <c r="A23" s="61" t="s">
        <v>386</v>
      </c>
      <c r="B23" s="61" t="s">
        <v>387</v>
      </c>
      <c r="C23" s="57" t="s">
        <v>384</v>
      </c>
      <c r="D23" s="58" t="s">
        <v>364</v>
      </c>
    </row>
    <row r="24" spans="1:4" x14ac:dyDescent="0.2">
      <c r="A24" s="61" t="s">
        <v>388</v>
      </c>
      <c r="B24" s="61" t="s">
        <v>389</v>
      </c>
      <c r="C24" s="57" t="s">
        <v>384</v>
      </c>
      <c r="D24" s="58" t="s">
        <v>364</v>
      </c>
    </row>
    <row r="25" spans="1:4" x14ac:dyDescent="0.2">
      <c r="A25" s="61" t="s">
        <v>390</v>
      </c>
      <c r="B25" s="61" t="s">
        <v>391</v>
      </c>
      <c r="C25" s="57" t="s">
        <v>384</v>
      </c>
      <c r="D25" s="58" t="s">
        <v>331</v>
      </c>
    </row>
    <row r="26" spans="1:4" x14ac:dyDescent="0.2">
      <c r="A26" s="61" t="s">
        <v>392</v>
      </c>
      <c r="B26" s="61" t="s">
        <v>393</v>
      </c>
      <c r="C26" s="57" t="s">
        <v>384</v>
      </c>
      <c r="D26" s="58" t="s">
        <v>331</v>
      </c>
    </row>
    <row r="27" spans="1:4" x14ac:dyDescent="0.2">
      <c r="A27" s="61" t="s">
        <v>394</v>
      </c>
      <c r="B27" s="61" t="s">
        <v>395</v>
      </c>
      <c r="C27" s="57" t="s">
        <v>384</v>
      </c>
      <c r="D27" s="58" t="s">
        <v>364</v>
      </c>
    </row>
    <row r="28" spans="1:4" x14ac:dyDescent="0.2">
      <c r="A28" s="61" t="s">
        <v>396</v>
      </c>
      <c r="B28" s="61" t="s">
        <v>397</v>
      </c>
      <c r="C28" s="57" t="s">
        <v>384</v>
      </c>
      <c r="D28" s="58" t="s">
        <v>331</v>
      </c>
    </row>
    <row r="29" spans="1:4" x14ac:dyDescent="0.2">
      <c r="A29" s="61" t="s">
        <v>398</v>
      </c>
      <c r="B29" s="61" t="s">
        <v>399</v>
      </c>
      <c r="C29" s="57" t="s">
        <v>384</v>
      </c>
      <c r="D29" s="58" t="s">
        <v>331</v>
      </c>
    </row>
    <row r="30" spans="1:4" x14ac:dyDescent="0.2">
      <c r="A30" s="61" t="s">
        <v>400</v>
      </c>
      <c r="B30" s="61" t="s">
        <v>401</v>
      </c>
      <c r="C30" s="57" t="s">
        <v>384</v>
      </c>
      <c r="D30" s="58" t="s">
        <v>331</v>
      </c>
    </row>
    <row r="31" spans="1:4" x14ac:dyDescent="0.2">
      <c r="A31" s="61" t="s">
        <v>402</v>
      </c>
      <c r="B31" s="61" t="s">
        <v>403</v>
      </c>
      <c r="C31" s="57" t="s">
        <v>384</v>
      </c>
      <c r="D31" s="58" t="s">
        <v>385</v>
      </c>
    </row>
    <row r="32" spans="1:4" x14ac:dyDescent="0.2">
      <c r="A32" s="61" t="s">
        <v>404</v>
      </c>
      <c r="B32" s="61" t="s">
        <v>405</v>
      </c>
      <c r="C32" s="57" t="s">
        <v>384</v>
      </c>
      <c r="D32" s="58" t="s">
        <v>385</v>
      </c>
    </row>
    <row r="33" spans="1:4" x14ac:dyDescent="0.2">
      <c r="A33" s="61" t="s">
        <v>406</v>
      </c>
      <c r="B33" s="61" t="s">
        <v>407</v>
      </c>
      <c r="C33" s="57" t="s">
        <v>384</v>
      </c>
      <c r="D33" s="58" t="s">
        <v>331</v>
      </c>
    </row>
    <row r="34" spans="1:4" x14ac:dyDescent="0.2">
      <c r="A34" s="61" t="s">
        <v>408</v>
      </c>
      <c r="B34" s="61" t="s">
        <v>409</v>
      </c>
      <c r="C34" s="57" t="s">
        <v>384</v>
      </c>
      <c r="D34" s="58" t="s">
        <v>364</v>
      </c>
    </row>
    <row r="35" spans="1:4" x14ac:dyDescent="0.2">
      <c r="A35" s="61" t="s">
        <v>410</v>
      </c>
      <c r="B35" s="61" t="s">
        <v>411</v>
      </c>
      <c r="C35" s="57" t="s">
        <v>384</v>
      </c>
      <c r="D35" s="58" t="s">
        <v>364</v>
      </c>
    </row>
    <row r="36" spans="1:4" x14ac:dyDescent="0.2">
      <c r="A36" s="61" t="s">
        <v>412</v>
      </c>
      <c r="B36" s="61" t="s">
        <v>413</v>
      </c>
      <c r="C36" s="57" t="s">
        <v>384</v>
      </c>
      <c r="D36" s="58" t="s">
        <v>331</v>
      </c>
    </row>
    <row r="37" spans="1:4" x14ac:dyDescent="0.2">
      <c r="A37" s="61" t="s">
        <v>414</v>
      </c>
      <c r="B37" s="61" t="s">
        <v>415</v>
      </c>
      <c r="C37" s="57" t="s">
        <v>384</v>
      </c>
      <c r="D37" s="58" t="s">
        <v>331</v>
      </c>
    </row>
    <row r="38" spans="1:4" x14ac:dyDescent="0.2">
      <c r="A38" s="61" t="s">
        <v>416</v>
      </c>
      <c r="B38" s="61" t="s">
        <v>417</v>
      </c>
      <c r="C38" s="57" t="s">
        <v>369</v>
      </c>
      <c r="D38" s="58" t="s">
        <v>364</v>
      </c>
    </row>
    <row r="39" spans="1:4" x14ac:dyDescent="0.2">
      <c r="A39" s="61" t="s">
        <v>418</v>
      </c>
      <c r="B39" s="61" t="s">
        <v>419</v>
      </c>
      <c r="C39" s="57" t="s">
        <v>420</v>
      </c>
      <c r="D39" s="58" t="s">
        <v>364</v>
      </c>
    </row>
    <row r="40" spans="1:4" x14ac:dyDescent="0.2">
      <c r="A40" s="61" t="s">
        <v>421</v>
      </c>
      <c r="B40" s="61" t="s">
        <v>422</v>
      </c>
      <c r="C40" s="57" t="s">
        <v>423</v>
      </c>
      <c r="D40" s="58" t="s">
        <v>364</v>
      </c>
    </row>
    <row r="41" spans="1:4" x14ac:dyDescent="0.2">
      <c r="A41" s="61" t="s">
        <v>424</v>
      </c>
      <c r="B41" s="61" t="s">
        <v>425</v>
      </c>
      <c r="C41" s="57" t="s">
        <v>423</v>
      </c>
      <c r="D41" s="58" t="s">
        <v>364</v>
      </c>
    </row>
    <row r="42" spans="1:4" x14ac:dyDescent="0.2">
      <c r="A42" s="61" t="s">
        <v>426</v>
      </c>
      <c r="B42" s="61" t="s">
        <v>427</v>
      </c>
      <c r="C42" s="57" t="s">
        <v>420</v>
      </c>
      <c r="D42" s="58" t="s">
        <v>364</v>
      </c>
    </row>
    <row r="43" spans="1:4" x14ac:dyDescent="0.2">
      <c r="A43" s="61" t="s">
        <v>428</v>
      </c>
      <c r="B43" s="61" t="s">
        <v>429</v>
      </c>
      <c r="C43" s="57" t="s">
        <v>430</v>
      </c>
      <c r="D43" s="58" t="s">
        <v>331</v>
      </c>
    </row>
    <row r="44" spans="1:4" x14ac:dyDescent="0.2">
      <c r="A44" s="61" t="s">
        <v>431</v>
      </c>
      <c r="B44" s="61" t="s">
        <v>432</v>
      </c>
      <c r="C44" s="57" t="s">
        <v>433</v>
      </c>
      <c r="D44" s="58" t="s">
        <v>331</v>
      </c>
    </row>
    <row r="45" spans="1:4" x14ac:dyDescent="0.2">
      <c r="A45" s="61" t="s">
        <v>434</v>
      </c>
      <c r="B45" s="61" t="s">
        <v>435</v>
      </c>
      <c r="C45" s="57" t="s">
        <v>436</v>
      </c>
      <c r="D45" s="58" t="s">
        <v>331</v>
      </c>
    </row>
    <row r="46" spans="1:4" x14ac:dyDescent="0.2">
      <c r="A46" s="61" t="s">
        <v>437</v>
      </c>
      <c r="B46" s="61" t="s">
        <v>438</v>
      </c>
      <c r="C46" s="57" t="s">
        <v>439</v>
      </c>
      <c r="D46" s="58" t="s">
        <v>364</v>
      </c>
    </row>
    <row r="47" spans="1:4" x14ac:dyDescent="0.2">
      <c r="A47" s="61" t="s">
        <v>440</v>
      </c>
      <c r="B47" s="61" t="s">
        <v>441</v>
      </c>
      <c r="C47" s="57" t="s">
        <v>369</v>
      </c>
      <c r="D47" s="58" t="s">
        <v>331</v>
      </c>
    </row>
    <row r="48" spans="1:4" x14ac:dyDescent="0.2">
      <c r="A48" s="61" t="s">
        <v>442</v>
      </c>
      <c r="B48" s="61" t="s">
        <v>443</v>
      </c>
      <c r="C48" s="57" t="s">
        <v>444</v>
      </c>
      <c r="D48" s="58" t="s">
        <v>331</v>
      </c>
    </row>
    <row r="49" spans="1:4" x14ac:dyDescent="0.2">
      <c r="A49" s="61" t="s">
        <v>445</v>
      </c>
      <c r="B49" s="61" t="s">
        <v>446</v>
      </c>
      <c r="C49" s="57" t="s">
        <v>447</v>
      </c>
      <c r="D49" s="58">
        <v>1</v>
      </c>
    </row>
    <row r="50" spans="1:4" x14ac:dyDescent="0.2">
      <c r="A50" s="61" t="s">
        <v>445</v>
      </c>
      <c r="B50" s="61" t="s">
        <v>448</v>
      </c>
      <c r="C50" s="57" t="s">
        <v>447</v>
      </c>
      <c r="D50" s="58">
        <v>2</v>
      </c>
    </row>
    <row r="51" spans="1:4" x14ac:dyDescent="0.2">
      <c r="A51" s="61" t="s">
        <v>449</v>
      </c>
      <c r="B51" s="61" t="s">
        <v>450</v>
      </c>
      <c r="C51" s="57" t="s">
        <v>451</v>
      </c>
      <c r="D51" s="58" t="s">
        <v>364</v>
      </c>
    </row>
    <row r="52" spans="1:4" x14ac:dyDescent="0.2">
      <c r="A52" s="61" t="s">
        <v>452</v>
      </c>
      <c r="B52" s="61" t="s">
        <v>453</v>
      </c>
      <c r="C52" s="57" t="s">
        <v>451</v>
      </c>
      <c r="D52" s="58" t="s">
        <v>364</v>
      </c>
    </row>
    <row r="53" spans="1:4" x14ac:dyDescent="0.2">
      <c r="A53" s="61" t="s">
        <v>454</v>
      </c>
      <c r="B53" s="61" t="s">
        <v>455</v>
      </c>
      <c r="C53" s="57" t="s">
        <v>451</v>
      </c>
      <c r="D53" s="58" t="s">
        <v>364</v>
      </c>
    </row>
    <row r="54" spans="1:4" x14ac:dyDescent="0.2">
      <c r="A54" s="61" t="s">
        <v>456</v>
      </c>
      <c r="B54" s="61" t="s">
        <v>457</v>
      </c>
      <c r="C54" s="57" t="s">
        <v>451</v>
      </c>
      <c r="D54" s="58" t="s">
        <v>364</v>
      </c>
    </row>
    <row r="55" spans="1:4" x14ac:dyDescent="0.2">
      <c r="A55" s="61" t="s">
        <v>458</v>
      </c>
      <c r="B55" s="61" t="s">
        <v>459</v>
      </c>
      <c r="C55" s="57" t="s">
        <v>451</v>
      </c>
      <c r="D55" s="58" t="s">
        <v>331</v>
      </c>
    </row>
    <row r="56" spans="1:4" x14ac:dyDescent="0.2">
      <c r="A56" s="61" t="s">
        <v>460</v>
      </c>
      <c r="B56" s="61" t="s">
        <v>461</v>
      </c>
      <c r="C56" s="57" t="s">
        <v>462</v>
      </c>
      <c r="D56" s="58">
        <v>1</v>
      </c>
    </row>
    <row r="57" spans="1:4" x14ac:dyDescent="0.2">
      <c r="A57" s="61" t="s">
        <v>460</v>
      </c>
      <c r="B57" s="61" t="s">
        <v>463</v>
      </c>
      <c r="C57" s="57" t="s">
        <v>462</v>
      </c>
      <c r="D57" s="58">
        <v>1</v>
      </c>
    </row>
    <row r="58" spans="1:4" x14ac:dyDescent="0.2">
      <c r="A58" s="61" t="s">
        <v>464</v>
      </c>
      <c r="B58" s="61" t="s">
        <v>465</v>
      </c>
      <c r="C58" s="57" t="s">
        <v>451</v>
      </c>
      <c r="D58" s="58" t="s">
        <v>364</v>
      </c>
    </row>
    <row r="59" spans="1:4" x14ac:dyDescent="0.2">
      <c r="A59" s="61" t="s">
        <v>466</v>
      </c>
      <c r="B59" s="61" t="s">
        <v>467</v>
      </c>
      <c r="C59" s="57" t="s">
        <v>451</v>
      </c>
      <c r="D59" s="58" t="s">
        <v>331</v>
      </c>
    </row>
    <row r="60" spans="1:4" x14ac:dyDescent="0.2">
      <c r="A60" s="61" t="s">
        <v>468</v>
      </c>
      <c r="B60" s="61" t="s">
        <v>469</v>
      </c>
      <c r="C60" s="57" t="s">
        <v>470</v>
      </c>
      <c r="D60" s="58">
        <v>2</v>
      </c>
    </row>
    <row r="61" spans="1:4" x14ac:dyDescent="0.2">
      <c r="A61" s="61" t="s">
        <v>471</v>
      </c>
      <c r="B61" s="61" t="s">
        <v>472</v>
      </c>
      <c r="C61" s="57" t="s">
        <v>423</v>
      </c>
      <c r="D61" s="58" t="s">
        <v>364</v>
      </c>
    </row>
    <row r="62" spans="1:4" x14ac:dyDescent="0.2">
      <c r="A62" s="61" t="s">
        <v>473</v>
      </c>
      <c r="B62" s="61" t="s">
        <v>474</v>
      </c>
      <c r="C62" s="57" t="s">
        <v>451</v>
      </c>
      <c r="D62" s="58" t="s">
        <v>331</v>
      </c>
    </row>
    <row r="63" spans="1:4" x14ac:dyDescent="0.2">
      <c r="A63" s="61" t="s">
        <v>475</v>
      </c>
      <c r="B63" s="61" t="s">
        <v>476</v>
      </c>
      <c r="C63" s="57" t="s">
        <v>477</v>
      </c>
      <c r="D63" s="58" t="s">
        <v>331</v>
      </c>
    </row>
    <row r="64" spans="1:4" x14ac:dyDescent="0.2">
      <c r="A64" s="61" t="s">
        <v>478</v>
      </c>
      <c r="B64" s="61" t="s">
        <v>479</v>
      </c>
      <c r="C64" s="57" t="s">
        <v>477</v>
      </c>
      <c r="D64" s="58" t="s">
        <v>331</v>
      </c>
    </row>
    <row r="65" spans="1:4" x14ac:dyDescent="0.2">
      <c r="A65" s="61" t="s">
        <v>480</v>
      </c>
      <c r="B65" s="61" t="s">
        <v>481</v>
      </c>
      <c r="C65" s="57" t="s">
        <v>482</v>
      </c>
      <c r="D65" s="58" t="s">
        <v>364</v>
      </c>
    </row>
    <row r="66" spans="1:4" x14ac:dyDescent="0.2">
      <c r="A66" s="61" t="s">
        <v>483</v>
      </c>
      <c r="B66" s="61" t="s">
        <v>484</v>
      </c>
      <c r="C66" s="57" t="s">
        <v>482</v>
      </c>
      <c r="D66" s="58" t="s">
        <v>331</v>
      </c>
    </row>
    <row r="67" spans="1:4" x14ac:dyDescent="0.2">
      <c r="A67" s="61" t="s">
        <v>485</v>
      </c>
      <c r="B67" s="61" t="s">
        <v>486</v>
      </c>
      <c r="C67" s="57" t="s">
        <v>482</v>
      </c>
      <c r="D67" s="58" t="s">
        <v>331</v>
      </c>
    </row>
    <row r="68" spans="1:4" x14ac:dyDescent="0.2">
      <c r="A68" s="61" t="s">
        <v>487</v>
      </c>
      <c r="B68" s="61" t="s">
        <v>488</v>
      </c>
      <c r="C68" s="57" t="s">
        <v>482</v>
      </c>
      <c r="D68" s="58" t="s">
        <v>364</v>
      </c>
    </row>
    <row r="69" spans="1:4" x14ac:dyDescent="0.2">
      <c r="A69" s="61" t="s">
        <v>489</v>
      </c>
      <c r="B69" s="61" t="s">
        <v>490</v>
      </c>
      <c r="C69" s="57" t="s">
        <v>491</v>
      </c>
      <c r="D69" s="58" t="s">
        <v>331</v>
      </c>
    </row>
    <row r="70" spans="1:4" x14ac:dyDescent="0.2">
      <c r="A70" s="61" t="s">
        <v>492</v>
      </c>
      <c r="B70" s="61" t="s">
        <v>493</v>
      </c>
      <c r="C70" s="57" t="s">
        <v>494</v>
      </c>
      <c r="D70" s="58" t="s">
        <v>331</v>
      </c>
    </row>
    <row r="71" spans="1:4" x14ac:dyDescent="0.2">
      <c r="A71" s="61" t="s">
        <v>495</v>
      </c>
      <c r="B71" s="61" t="s">
        <v>496</v>
      </c>
      <c r="C71" s="57" t="s">
        <v>494</v>
      </c>
      <c r="D71" s="58" t="s">
        <v>331</v>
      </c>
    </row>
    <row r="72" spans="1:4" x14ac:dyDescent="0.2">
      <c r="A72" s="61" t="s">
        <v>497</v>
      </c>
      <c r="B72" s="61" t="s">
        <v>498</v>
      </c>
      <c r="C72" s="57" t="s">
        <v>494</v>
      </c>
      <c r="D72" s="58" t="s">
        <v>331</v>
      </c>
    </row>
    <row r="73" spans="1:4" x14ac:dyDescent="0.2">
      <c r="A73" s="61" t="s">
        <v>499</v>
      </c>
      <c r="B73" s="61" t="s">
        <v>500</v>
      </c>
      <c r="C73" s="57" t="s">
        <v>501</v>
      </c>
      <c r="D73" s="58" t="s">
        <v>331</v>
      </c>
    </row>
    <row r="74" spans="1:4" x14ac:dyDescent="0.2">
      <c r="A74" s="61" t="s">
        <v>502</v>
      </c>
      <c r="B74" s="61" t="s">
        <v>503</v>
      </c>
      <c r="C74" s="57" t="s">
        <v>504</v>
      </c>
      <c r="D74" s="58">
        <v>2</v>
      </c>
    </row>
    <row r="75" spans="1:4" x14ac:dyDescent="0.2">
      <c r="A75" s="61" t="s">
        <v>502</v>
      </c>
      <c r="B75" s="61" t="s">
        <v>505</v>
      </c>
      <c r="C75" s="57" t="s">
        <v>504</v>
      </c>
      <c r="D75" s="58">
        <v>1</v>
      </c>
    </row>
    <row r="76" spans="1:4" x14ac:dyDescent="0.2">
      <c r="A76" s="61" t="s">
        <v>506</v>
      </c>
      <c r="B76" s="61" t="s">
        <v>507</v>
      </c>
      <c r="C76" s="57" t="s">
        <v>508</v>
      </c>
      <c r="D76" s="58" t="s">
        <v>331</v>
      </c>
    </row>
    <row r="77" spans="1:4" x14ac:dyDescent="0.2">
      <c r="A77" s="61" t="s">
        <v>509</v>
      </c>
      <c r="B77" s="61" t="s">
        <v>510</v>
      </c>
      <c r="C77" s="57" t="s">
        <v>511</v>
      </c>
      <c r="D77" s="58" t="s">
        <v>331</v>
      </c>
    </row>
    <row r="78" spans="1:4" x14ac:dyDescent="0.2">
      <c r="A78" s="61" t="s">
        <v>512</v>
      </c>
      <c r="B78" s="61" t="s">
        <v>513</v>
      </c>
      <c r="C78" s="57" t="s">
        <v>514</v>
      </c>
      <c r="D78" s="58" t="s">
        <v>331</v>
      </c>
    </row>
    <row r="79" spans="1:4" x14ac:dyDescent="0.2">
      <c r="A79" s="61" t="s">
        <v>515</v>
      </c>
      <c r="B79" s="61" t="s">
        <v>516</v>
      </c>
      <c r="C79" s="57" t="s">
        <v>514</v>
      </c>
      <c r="D79" s="58" t="s">
        <v>331</v>
      </c>
    </row>
    <row r="80" spans="1:4" x14ac:dyDescent="0.2">
      <c r="A80" s="61" t="s">
        <v>517</v>
      </c>
      <c r="B80" s="61" t="s">
        <v>518</v>
      </c>
      <c r="C80" s="57" t="s">
        <v>514</v>
      </c>
      <c r="D80" s="58" t="s">
        <v>331</v>
      </c>
    </row>
    <row r="81" spans="1:4" x14ac:dyDescent="0.2">
      <c r="A81" s="61" t="s">
        <v>519</v>
      </c>
      <c r="B81" s="61" t="s">
        <v>520</v>
      </c>
      <c r="C81" s="57" t="s">
        <v>514</v>
      </c>
      <c r="D81" s="58" t="s">
        <v>331</v>
      </c>
    </row>
    <row r="82" spans="1:4" x14ac:dyDescent="0.2">
      <c r="A82" s="61" t="s">
        <v>521</v>
      </c>
      <c r="B82" s="61" t="s">
        <v>522</v>
      </c>
      <c r="C82" s="57" t="s">
        <v>514</v>
      </c>
      <c r="D82" s="58" t="s">
        <v>331</v>
      </c>
    </row>
    <row r="83" spans="1:4" x14ac:dyDescent="0.2">
      <c r="A83" s="61" t="s">
        <v>523</v>
      </c>
      <c r="B83" s="61" t="s">
        <v>524</v>
      </c>
      <c r="C83" s="57" t="s">
        <v>514</v>
      </c>
      <c r="D83" s="58" t="s">
        <v>331</v>
      </c>
    </row>
    <row r="84" spans="1:4" x14ac:dyDescent="0.2">
      <c r="A84" s="61" t="s">
        <v>525</v>
      </c>
      <c r="B84" s="61" t="s">
        <v>526</v>
      </c>
      <c r="C84" s="57" t="s">
        <v>514</v>
      </c>
      <c r="D84" s="58" t="s">
        <v>331</v>
      </c>
    </row>
    <row r="85" spans="1:4" x14ac:dyDescent="0.2">
      <c r="A85" s="61" t="s">
        <v>527</v>
      </c>
      <c r="B85" s="61" t="s">
        <v>528</v>
      </c>
      <c r="C85" s="57" t="s">
        <v>529</v>
      </c>
      <c r="D85" s="58" t="s">
        <v>331</v>
      </c>
    </row>
    <row r="86" spans="1:4" x14ac:dyDescent="0.2">
      <c r="A86" s="61" t="s">
        <v>530</v>
      </c>
      <c r="B86" s="61" t="s">
        <v>531</v>
      </c>
      <c r="C86" s="57" t="s">
        <v>529</v>
      </c>
      <c r="D86" s="58" t="s">
        <v>331</v>
      </c>
    </row>
    <row r="87" spans="1:4" x14ac:dyDescent="0.2">
      <c r="A87" s="61" t="s">
        <v>532</v>
      </c>
      <c r="B87" s="61" t="s">
        <v>533</v>
      </c>
      <c r="C87" s="57" t="s">
        <v>534</v>
      </c>
      <c r="D87" s="58">
        <v>1</v>
      </c>
    </row>
    <row r="88" spans="1:4" x14ac:dyDescent="0.2">
      <c r="A88" s="61" t="s">
        <v>532</v>
      </c>
      <c r="B88" s="61" t="s">
        <v>535</v>
      </c>
      <c r="C88" s="57" t="s">
        <v>534</v>
      </c>
      <c r="D88" s="58">
        <v>2</v>
      </c>
    </row>
    <row r="89" spans="1:4" x14ac:dyDescent="0.2">
      <c r="A89" s="61" t="s">
        <v>536</v>
      </c>
      <c r="B89" s="61" t="s">
        <v>537</v>
      </c>
      <c r="C89" s="57" t="s">
        <v>529</v>
      </c>
      <c r="D89" s="58" t="s">
        <v>331</v>
      </c>
    </row>
    <row r="90" spans="1:4" x14ac:dyDescent="0.2">
      <c r="A90" s="61" t="s">
        <v>538</v>
      </c>
      <c r="B90" s="61" t="s">
        <v>539</v>
      </c>
      <c r="C90" s="57" t="s">
        <v>529</v>
      </c>
      <c r="D90" s="58" t="s">
        <v>331</v>
      </c>
    </row>
    <row r="91" spans="1:4" x14ac:dyDescent="0.2">
      <c r="A91" s="61" t="s">
        <v>540</v>
      </c>
      <c r="B91" s="61" t="s">
        <v>541</v>
      </c>
      <c r="C91" s="57" t="s">
        <v>529</v>
      </c>
      <c r="D91" s="58" t="s">
        <v>331</v>
      </c>
    </row>
    <row r="92" spans="1:4" x14ac:dyDescent="0.2">
      <c r="A92" s="61" t="s">
        <v>542</v>
      </c>
      <c r="B92" s="61" t="s">
        <v>543</v>
      </c>
      <c r="C92" s="57" t="s">
        <v>544</v>
      </c>
      <c r="D92" s="58" t="s">
        <v>331</v>
      </c>
    </row>
    <row r="93" spans="1:4" x14ac:dyDescent="0.2">
      <c r="A93" s="61" t="s">
        <v>545</v>
      </c>
      <c r="B93" s="61" t="s">
        <v>546</v>
      </c>
      <c r="C93" s="57" t="s">
        <v>547</v>
      </c>
      <c r="D93" s="58" t="s">
        <v>331</v>
      </c>
    </row>
    <row r="94" spans="1:4" x14ac:dyDescent="0.2">
      <c r="A94" s="61" t="s">
        <v>548</v>
      </c>
      <c r="B94" s="61" t="s">
        <v>549</v>
      </c>
      <c r="C94" s="57" t="s">
        <v>550</v>
      </c>
      <c r="D94" s="58" t="s">
        <v>364</v>
      </c>
    </row>
    <row r="95" spans="1:4" x14ac:dyDescent="0.2">
      <c r="A95" s="61" t="s">
        <v>551</v>
      </c>
      <c r="B95" s="61" t="s">
        <v>552</v>
      </c>
      <c r="C95" s="57" t="s">
        <v>550</v>
      </c>
      <c r="D95" s="58" t="s">
        <v>364</v>
      </c>
    </row>
    <row r="96" spans="1:4" x14ac:dyDescent="0.2">
      <c r="A96" s="61" t="s">
        <v>553</v>
      </c>
      <c r="B96" s="61" t="s">
        <v>554</v>
      </c>
      <c r="C96" s="57" t="s">
        <v>555</v>
      </c>
      <c r="D96" s="58" t="s">
        <v>331</v>
      </c>
    </row>
    <row r="97" spans="1:4" x14ac:dyDescent="0.2">
      <c r="A97" s="61" t="s">
        <v>556</v>
      </c>
      <c r="B97" s="61" t="s">
        <v>557</v>
      </c>
      <c r="C97" s="57" t="s">
        <v>555</v>
      </c>
      <c r="D97" s="58" t="s">
        <v>331</v>
      </c>
    </row>
    <row r="98" spans="1:4" x14ac:dyDescent="0.2">
      <c r="A98" s="61" t="s">
        <v>558</v>
      </c>
      <c r="B98" s="61" t="s">
        <v>559</v>
      </c>
      <c r="C98" s="57" t="s">
        <v>555</v>
      </c>
      <c r="D98" s="58" t="s">
        <v>331</v>
      </c>
    </row>
    <row r="99" spans="1:4" x14ac:dyDescent="0.2">
      <c r="A99" s="61" t="s">
        <v>560</v>
      </c>
      <c r="B99" s="61" t="s">
        <v>561</v>
      </c>
      <c r="C99" s="57" t="s">
        <v>562</v>
      </c>
      <c r="D99" s="58" t="s">
        <v>364</v>
      </c>
    </row>
    <row r="100" spans="1:4" x14ac:dyDescent="0.2">
      <c r="A100" s="61" t="s">
        <v>563</v>
      </c>
      <c r="B100" s="61" t="s">
        <v>564</v>
      </c>
      <c r="C100" s="57" t="s">
        <v>562</v>
      </c>
      <c r="D100" s="58" t="s">
        <v>331</v>
      </c>
    </row>
    <row r="101" spans="1:4" x14ac:dyDescent="0.2">
      <c r="A101" s="61" t="s">
        <v>565</v>
      </c>
      <c r="B101" s="61" t="s">
        <v>566</v>
      </c>
      <c r="C101" s="57" t="s">
        <v>562</v>
      </c>
      <c r="D101" s="58" t="s">
        <v>364</v>
      </c>
    </row>
    <row r="102" spans="1:4" x14ac:dyDescent="0.2">
      <c r="A102" s="61" t="s">
        <v>567</v>
      </c>
      <c r="B102" s="61" t="s">
        <v>568</v>
      </c>
      <c r="C102" s="57" t="s">
        <v>562</v>
      </c>
      <c r="D102" s="58" t="s">
        <v>364</v>
      </c>
    </row>
    <row r="103" spans="1:4" x14ac:dyDescent="0.2">
      <c r="A103" s="61" t="s">
        <v>569</v>
      </c>
      <c r="B103" s="61" t="s">
        <v>570</v>
      </c>
      <c r="C103" s="57" t="s">
        <v>562</v>
      </c>
      <c r="D103" s="58" t="s">
        <v>364</v>
      </c>
    </row>
    <row r="104" spans="1:4" x14ac:dyDescent="0.2">
      <c r="A104" s="61" t="s">
        <v>571</v>
      </c>
      <c r="B104" s="61" t="s">
        <v>572</v>
      </c>
      <c r="C104" s="57" t="s">
        <v>562</v>
      </c>
      <c r="D104" s="58" t="s">
        <v>331</v>
      </c>
    </row>
    <row r="105" spans="1:4" x14ac:dyDescent="0.2">
      <c r="A105" s="61" t="s">
        <v>573</v>
      </c>
      <c r="B105" s="61" t="s">
        <v>574</v>
      </c>
      <c r="C105" s="57" t="s">
        <v>562</v>
      </c>
      <c r="D105" s="58" t="s">
        <v>331</v>
      </c>
    </row>
    <row r="106" spans="1:4" x14ac:dyDescent="0.2">
      <c r="A106" s="61" t="s">
        <v>575</v>
      </c>
      <c r="B106" s="61" t="s">
        <v>576</v>
      </c>
      <c r="C106" s="57" t="s">
        <v>577</v>
      </c>
      <c r="D106" s="58" t="s">
        <v>331</v>
      </c>
    </row>
    <row r="107" spans="1:4" x14ac:dyDescent="0.2">
      <c r="A107" s="61" t="s">
        <v>578</v>
      </c>
      <c r="B107" s="61" t="s">
        <v>579</v>
      </c>
      <c r="C107" s="57" t="s">
        <v>580</v>
      </c>
      <c r="D107" s="58" t="s">
        <v>364</v>
      </c>
    </row>
    <row r="108" spans="1:4" x14ac:dyDescent="0.2">
      <c r="A108" s="61" t="s">
        <v>581</v>
      </c>
      <c r="B108" s="61" t="s">
        <v>582</v>
      </c>
      <c r="C108" s="57" t="s">
        <v>580</v>
      </c>
      <c r="D108" s="58" t="s">
        <v>364</v>
      </c>
    </row>
    <row r="109" spans="1:4" x14ac:dyDescent="0.2">
      <c r="A109" s="61" t="s">
        <v>583</v>
      </c>
      <c r="B109" s="61" t="s">
        <v>584</v>
      </c>
      <c r="C109" s="57" t="s">
        <v>580</v>
      </c>
      <c r="D109" s="58" t="s">
        <v>331</v>
      </c>
    </row>
    <row r="110" spans="1:4" x14ac:dyDescent="0.2">
      <c r="A110" s="61" t="s">
        <v>585</v>
      </c>
      <c r="B110" s="61" t="s">
        <v>586</v>
      </c>
      <c r="C110" s="57" t="s">
        <v>580</v>
      </c>
      <c r="D110" s="58" t="s">
        <v>331</v>
      </c>
    </row>
    <row r="111" spans="1:4" x14ac:dyDescent="0.2">
      <c r="A111" s="61" t="s">
        <v>587</v>
      </c>
      <c r="B111" s="61" t="s">
        <v>588</v>
      </c>
      <c r="C111" s="57" t="s">
        <v>580</v>
      </c>
      <c r="D111" s="58" t="s">
        <v>331</v>
      </c>
    </row>
    <row r="112" spans="1:4" x14ac:dyDescent="0.2">
      <c r="A112" s="61" t="s">
        <v>589</v>
      </c>
      <c r="B112" s="61" t="s">
        <v>590</v>
      </c>
      <c r="C112" s="57" t="s">
        <v>591</v>
      </c>
      <c r="D112" s="58" t="s">
        <v>331</v>
      </c>
    </row>
    <row r="113" spans="1:4" x14ac:dyDescent="0.2">
      <c r="A113" s="61" t="s">
        <v>592</v>
      </c>
      <c r="B113" s="61" t="s">
        <v>593</v>
      </c>
      <c r="C113" s="57" t="s">
        <v>591</v>
      </c>
      <c r="D113" s="58" t="s">
        <v>331</v>
      </c>
    </row>
    <row r="114" spans="1:4" x14ac:dyDescent="0.2">
      <c r="A114" s="61" t="s">
        <v>594</v>
      </c>
      <c r="B114" s="61" t="s">
        <v>595</v>
      </c>
      <c r="C114" s="57" t="s">
        <v>423</v>
      </c>
      <c r="D114" s="58" t="s">
        <v>331</v>
      </c>
    </row>
    <row r="115" spans="1:4" x14ac:dyDescent="0.2">
      <c r="A115" s="61" t="s">
        <v>596</v>
      </c>
      <c r="B115" s="61" t="s">
        <v>586</v>
      </c>
      <c r="C115" s="57" t="s">
        <v>597</v>
      </c>
      <c r="D115" s="58" t="s">
        <v>331</v>
      </c>
    </row>
    <row r="116" spans="1:4" x14ac:dyDescent="0.2">
      <c r="A116" s="61" t="s">
        <v>596</v>
      </c>
      <c r="B116" s="61" t="s">
        <v>598</v>
      </c>
      <c r="C116" s="57" t="s">
        <v>597</v>
      </c>
      <c r="D116" s="58">
        <v>1</v>
      </c>
    </row>
    <row r="117" spans="1:4" x14ac:dyDescent="0.2">
      <c r="A117" s="61" t="s">
        <v>599</v>
      </c>
      <c r="B117" s="61" t="s">
        <v>600</v>
      </c>
      <c r="C117" s="57" t="s">
        <v>601</v>
      </c>
      <c r="D117" s="58">
        <v>1</v>
      </c>
    </row>
    <row r="118" spans="1:4" x14ac:dyDescent="0.2">
      <c r="A118" s="61" t="s">
        <v>599</v>
      </c>
      <c r="B118" s="61" t="s">
        <v>602</v>
      </c>
      <c r="C118" s="57" t="s">
        <v>601</v>
      </c>
      <c r="D118" s="58">
        <v>2</v>
      </c>
    </row>
    <row r="119" spans="1:4" x14ac:dyDescent="0.2">
      <c r="A119" s="61" t="s">
        <v>603</v>
      </c>
      <c r="B119" s="61" t="s">
        <v>604</v>
      </c>
      <c r="C119" s="57" t="s">
        <v>605</v>
      </c>
      <c r="D119" s="58">
        <v>1</v>
      </c>
    </row>
    <row r="120" spans="1:4" x14ac:dyDescent="0.2">
      <c r="A120" s="61" t="s">
        <v>606</v>
      </c>
      <c r="B120" s="61" t="s">
        <v>607</v>
      </c>
      <c r="C120" s="57" t="s">
        <v>605</v>
      </c>
      <c r="D120" s="58">
        <v>1</v>
      </c>
    </row>
    <row r="121" spans="1:4" x14ac:dyDescent="0.2">
      <c r="A121" s="61" t="s">
        <v>608</v>
      </c>
      <c r="B121" s="61" t="s">
        <v>609</v>
      </c>
      <c r="C121" s="57" t="s">
        <v>605</v>
      </c>
      <c r="D121" s="58">
        <v>1</v>
      </c>
    </row>
    <row r="122" spans="1:4" x14ac:dyDescent="0.2">
      <c r="A122" s="61" t="s">
        <v>610</v>
      </c>
      <c r="B122" s="61" t="s">
        <v>611</v>
      </c>
      <c r="C122" s="57" t="s">
        <v>612</v>
      </c>
      <c r="D122" s="58">
        <v>1</v>
      </c>
    </row>
    <row r="123" spans="1:4" x14ac:dyDescent="0.2">
      <c r="A123" s="61" t="s">
        <v>610</v>
      </c>
      <c r="B123" s="61" t="s">
        <v>613</v>
      </c>
      <c r="C123" s="57" t="s">
        <v>612</v>
      </c>
      <c r="D123" s="58">
        <v>2</v>
      </c>
    </row>
    <row r="124" spans="1:4" x14ac:dyDescent="0.2">
      <c r="A124" s="61" t="s">
        <v>614</v>
      </c>
      <c r="B124" s="61" t="s">
        <v>615</v>
      </c>
      <c r="C124" s="57" t="s">
        <v>616</v>
      </c>
      <c r="D124" s="58" t="s">
        <v>364</v>
      </c>
    </row>
    <row r="125" spans="1:4" x14ac:dyDescent="0.2">
      <c r="A125" s="61" t="s">
        <v>614</v>
      </c>
      <c r="B125" s="61" t="s">
        <v>617</v>
      </c>
      <c r="C125" s="57" t="s">
        <v>616</v>
      </c>
      <c r="D125" s="58">
        <v>1</v>
      </c>
    </row>
    <row r="126" spans="1:4" x14ac:dyDescent="0.2">
      <c r="A126" s="61" t="s">
        <v>614</v>
      </c>
      <c r="B126" s="61" t="s">
        <v>618</v>
      </c>
      <c r="C126" s="57" t="s">
        <v>616</v>
      </c>
      <c r="D126" s="58">
        <v>2</v>
      </c>
    </row>
    <row r="127" spans="1:4" x14ac:dyDescent="0.2">
      <c r="A127" s="61" t="s">
        <v>619</v>
      </c>
      <c r="B127" s="61" t="s">
        <v>620</v>
      </c>
      <c r="C127" s="57" t="s">
        <v>621</v>
      </c>
      <c r="D127" s="58">
        <v>1</v>
      </c>
    </row>
    <row r="128" spans="1:4" x14ac:dyDescent="0.2">
      <c r="A128" s="61" t="s">
        <v>619</v>
      </c>
      <c r="B128" s="61" t="s">
        <v>622</v>
      </c>
      <c r="C128" s="57" t="s">
        <v>621</v>
      </c>
      <c r="D128" s="58">
        <v>1</v>
      </c>
    </row>
    <row r="129" spans="1:4" x14ac:dyDescent="0.2">
      <c r="A129" s="61" t="s">
        <v>619</v>
      </c>
      <c r="B129" s="61" t="s">
        <v>623</v>
      </c>
      <c r="C129" s="57" t="s">
        <v>621</v>
      </c>
      <c r="D129" s="58">
        <v>2</v>
      </c>
    </row>
    <row r="130" spans="1:4" x14ac:dyDescent="0.2">
      <c r="A130" s="61" t="s">
        <v>624</v>
      </c>
      <c r="B130" s="61" t="s">
        <v>625</v>
      </c>
      <c r="C130" s="57" t="s">
        <v>616</v>
      </c>
      <c r="D130" s="58">
        <v>1</v>
      </c>
    </row>
    <row r="131" spans="1:4" x14ac:dyDescent="0.2">
      <c r="A131" s="61" t="s">
        <v>624</v>
      </c>
      <c r="B131" s="61" t="s">
        <v>626</v>
      </c>
      <c r="C131" s="57" t="s">
        <v>616</v>
      </c>
      <c r="D131" s="58">
        <v>1</v>
      </c>
    </row>
    <row r="132" spans="1:4" x14ac:dyDescent="0.2">
      <c r="A132" s="61" t="s">
        <v>624</v>
      </c>
      <c r="B132" s="61" t="s">
        <v>627</v>
      </c>
      <c r="C132" s="57" t="s">
        <v>616</v>
      </c>
      <c r="D132" s="58">
        <v>2</v>
      </c>
    </row>
    <row r="133" spans="1:4" x14ac:dyDescent="0.2">
      <c r="A133" s="61" t="s">
        <v>628</v>
      </c>
      <c r="B133" s="61" t="s">
        <v>629</v>
      </c>
      <c r="C133" s="57" t="s">
        <v>630</v>
      </c>
      <c r="D133" s="58">
        <v>1</v>
      </c>
    </row>
    <row r="134" spans="1:4" x14ac:dyDescent="0.2">
      <c r="A134" s="61" t="s">
        <v>628</v>
      </c>
      <c r="B134" s="61" t="s">
        <v>631</v>
      </c>
      <c r="C134" s="57" t="s">
        <v>630</v>
      </c>
      <c r="D134" s="58">
        <v>1</v>
      </c>
    </row>
    <row r="135" spans="1:4" x14ac:dyDescent="0.2">
      <c r="A135" s="61" t="s">
        <v>628</v>
      </c>
      <c r="B135" s="61" t="s">
        <v>632</v>
      </c>
      <c r="C135" s="57" t="s">
        <v>630</v>
      </c>
      <c r="D135" s="58">
        <v>2</v>
      </c>
    </row>
    <row r="136" spans="1:4" x14ac:dyDescent="0.2">
      <c r="A136" s="61" t="s">
        <v>633</v>
      </c>
      <c r="B136" s="61" t="s">
        <v>634</v>
      </c>
      <c r="C136" s="57" t="s">
        <v>630</v>
      </c>
      <c r="D136" s="58">
        <v>1</v>
      </c>
    </row>
    <row r="137" spans="1:4" x14ac:dyDescent="0.2">
      <c r="A137" s="61" t="s">
        <v>633</v>
      </c>
      <c r="B137" s="61" t="s">
        <v>635</v>
      </c>
      <c r="C137" s="57" t="s">
        <v>630</v>
      </c>
      <c r="D137" s="58">
        <v>1</v>
      </c>
    </row>
    <row r="138" spans="1:4" x14ac:dyDescent="0.2">
      <c r="A138" s="61" t="s">
        <v>633</v>
      </c>
      <c r="B138" s="61" t="s">
        <v>636</v>
      </c>
      <c r="C138" s="57" t="s">
        <v>630</v>
      </c>
      <c r="D138" s="58">
        <v>2</v>
      </c>
    </row>
    <row r="139" spans="1:4" x14ac:dyDescent="0.2">
      <c r="A139" s="61" t="s">
        <v>637</v>
      </c>
      <c r="B139" s="61" t="s">
        <v>638</v>
      </c>
      <c r="C139" s="57" t="s">
        <v>639</v>
      </c>
      <c r="D139" s="58" t="s">
        <v>364</v>
      </c>
    </row>
    <row r="140" spans="1:4" x14ac:dyDescent="0.2">
      <c r="A140" s="61" t="s">
        <v>637</v>
      </c>
      <c r="B140" s="61" t="s">
        <v>640</v>
      </c>
      <c r="C140" s="57" t="s">
        <v>639</v>
      </c>
      <c r="D140" s="58">
        <v>2</v>
      </c>
    </row>
    <row r="141" spans="1:4" x14ac:dyDescent="0.2">
      <c r="A141" s="61" t="s">
        <v>637</v>
      </c>
      <c r="B141" s="61" t="s">
        <v>641</v>
      </c>
      <c r="C141" s="57" t="s">
        <v>639</v>
      </c>
      <c r="D141" s="58" t="s">
        <v>364</v>
      </c>
    </row>
    <row r="142" spans="1:4" x14ac:dyDescent="0.2">
      <c r="A142" s="61" t="s">
        <v>637</v>
      </c>
      <c r="B142" s="61" t="s">
        <v>642</v>
      </c>
      <c r="C142" s="57" t="s">
        <v>639</v>
      </c>
      <c r="D142" s="58" t="s">
        <v>364</v>
      </c>
    </row>
    <row r="143" spans="1:4" x14ac:dyDescent="0.2">
      <c r="A143" s="61" t="s">
        <v>643</v>
      </c>
      <c r="B143" s="61" t="s">
        <v>638</v>
      </c>
      <c r="C143" s="57" t="s">
        <v>639</v>
      </c>
      <c r="D143" s="58">
        <v>1</v>
      </c>
    </row>
    <row r="144" spans="1:4" x14ac:dyDescent="0.2">
      <c r="A144" s="61" t="s">
        <v>643</v>
      </c>
      <c r="B144" s="61" t="s">
        <v>640</v>
      </c>
      <c r="C144" s="57" t="s">
        <v>639</v>
      </c>
      <c r="D144" s="58">
        <v>2</v>
      </c>
    </row>
    <row r="145" spans="1:4" x14ac:dyDescent="0.2">
      <c r="A145" s="61" t="s">
        <v>643</v>
      </c>
      <c r="B145" s="61" t="s">
        <v>644</v>
      </c>
      <c r="C145" s="57" t="s">
        <v>639</v>
      </c>
      <c r="D145" s="58">
        <v>1</v>
      </c>
    </row>
    <row r="146" spans="1:4" x14ac:dyDescent="0.2">
      <c r="A146" s="61" t="s">
        <v>643</v>
      </c>
      <c r="B146" s="61" t="s">
        <v>645</v>
      </c>
      <c r="C146" s="57" t="s">
        <v>639</v>
      </c>
      <c r="D146" s="58">
        <v>1</v>
      </c>
    </row>
    <row r="147" spans="1:4" x14ac:dyDescent="0.2">
      <c r="A147" s="61" t="s">
        <v>646</v>
      </c>
      <c r="B147" s="61" t="s">
        <v>647</v>
      </c>
      <c r="C147" s="57" t="s">
        <v>639</v>
      </c>
      <c r="D147" s="58">
        <v>1</v>
      </c>
    </row>
    <row r="148" spans="1:4" x14ac:dyDescent="0.2">
      <c r="A148" s="61" t="s">
        <v>646</v>
      </c>
      <c r="B148" s="61" t="s">
        <v>640</v>
      </c>
      <c r="C148" s="57" t="s">
        <v>639</v>
      </c>
      <c r="D148" s="58">
        <v>2</v>
      </c>
    </row>
    <row r="149" spans="1:4" x14ac:dyDescent="0.2">
      <c r="A149" s="61" t="s">
        <v>646</v>
      </c>
      <c r="B149" s="61" t="s">
        <v>648</v>
      </c>
      <c r="C149" s="57" t="s">
        <v>639</v>
      </c>
      <c r="D149" s="58">
        <v>1</v>
      </c>
    </row>
    <row r="150" spans="1:4" x14ac:dyDescent="0.2">
      <c r="A150" s="61" t="s">
        <v>646</v>
      </c>
      <c r="B150" s="61" t="s">
        <v>649</v>
      </c>
      <c r="C150" s="57" t="s">
        <v>639</v>
      </c>
      <c r="D150" s="58">
        <v>1</v>
      </c>
    </row>
    <row r="151" spans="1:4" x14ac:dyDescent="0.2">
      <c r="A151" s="61" t="s">
        <v>650</v>
      </c>
      <c r="B151" s="61" t="s">
        <v>651</v>
      </c>
      <c r="C151" s="57" t="s">
        <v>639</v>
      </c>
      <c r="D151" s="58">
        <v>1</v>
      </c>
    </row>
    <row r="152" spans="1:4" x14ac:dyDescent="0.2">
      <c r="A152" s="61" t="s">
        <v>650</v>
      </c>
      <c r="B152" s="61" t="s">
        <v>615</v>
      </c>
      <c r="C152" s="57" t="s">
        <v>639</v>
      </c>
      <c r="D152" s="58">
        <v>1</v>
      </c>
    </row>
    <row r="153" spans="1:4" x14ac:dyDescent="0.2">
      <c r="A153" s="61" t="s">
        <v>650</v>
      </c>
      <c r="B153" s="61" t="s">
        <v>618</v>
      </c>
      <c r="C153" s="57" t="s">
        <v>639</v>
      </c>
      <c r="D153" s="58">
        <v>2</v>
      </c>
    </row>
    <row r="154" spans="1:4" x14ac:dyDescent="0.2">
      <c r="A154" s="61" t="s">
        <v>650</v>
      </c>
      <c r="B154" s="61" t="s">
        <v>652</v>
      </c>
      <c r="C154" s="57" t="s">
        <v>639</v>
      </c>
      <c r="D154" s="58">
        <v>1</v>
      </c>
    </row>
    <row r="155" spans="1:4" x14ac:dyDescent="0.2">
      <c r="A155" s="61" t="s">
        <v>653</v>
      </c>
      <c r="B155" s="61" t="s">
        <v>654</v>
      </c>
      <c r="C155" s="57" t="s">
        <v>639</v>
      </c>
      <c r="D155" s="58">
        <v>1</v>
      </c>
    </row>
    <row r="156" spans="1:4" x14ac:dyDescent="0.2">
      <c r="A156" s="61" t="s">
        <v>653</v>
      </c>
      <c r="B156" s="61" t="s">
        <v>626</v>
      </c>
      <c r="C156" s="57" t="s">
        <v>639</v>
      </c>
      <c r="D156" s="58">
        <v>1</v>
      </c>
    </row>
    <row r="157" spans="1:4" x14ac:dyDescent="0.2">
      <c r="A157" s="61" t="s">
        <v>653</v>
      </c>
      <c r="B157" s="61" t="s">
        <v>627</v>
      </c>
      <c r="C157" s="57" t="s">
        <v>639</v>
      </c>
      <c r="D157" s="58">
        <v>2</v>
      </c>
    </row>
    <row r="158" spans="1:4" x14ac:dyDescent="0.2">
      <c r="A158" s="61" t="s">
        <v>653</v>
      </c>
      <c r="B158" s="61" t="s">
        <v>645</v>
      </c>
      <c r="C158" s="57" t="s">
        <v>639</v>
      </c>
      <c r="D158" s="58">
        <v>1</v>
      </c>
    </row>
    <row r="159" spans="1:4" x14ac:dyDescent="0.2">
      <c r="A159" s="61" t="s">
        <v>655</v>
      </c>
      <c r="B159" s="61" t="s">
        <v>656</v>
      </c>
      <c r="C159" s="57" t="s">
        <v>639</v>
      </c>
      <c r="D159" s="58" t="s">
        <v>657</v>
      </c>
    </row>
    <row r="160" spans="1:4" x14ac:dyDescent="0.2">
      <c r="A160" s="61" t="s">
        <v>655</v>
      </c>
      <c r="B160" s="61" t="s">
        <v>627</v>
      </c>
      <c r="C160" s="57" t="s">
        <v>639</v>
      </c>
      <c r="D160" s="58" t="s">
        <v>657</v>
      </c>
    </row>
    <row r="161" spans="1:4" x14ac:dyDescent="0.2">
      <c r="A161" s="61" t="s">
        <v>655</v>
      </c>
      <c r="B161" s="61" t="s">
        <v>658</v>
      </c>
      <c r="C161" s="57" t="s">
        <v>639</v>
      </c>
      <c r="D161" s="58" t="s">
        <v>657</v>
      </c>
    </row>
    <row r="162" spans="1:4" x14ac:dyDescent="0.2">
      <c r="A162" s="61" t="s">
        <v>655</v>
      </c>
      <c r="B162" s="61" t="s">
        <v>659</v>
      </c>
      <c r="C162" s="57" t="s">
        <v>639</v>
      </c>
      <c r="D162" s="58" t="s">
        <v>657</v>
      </c>
    </row>
    <row r="163" spans="1:4" x14ac:dyDescent="0.2">
      <c r="A163" s="61" t="s">
        <v>660</v>
      </c>
      <c r="B163" s="61" t="s">
        <v>661</v>
      </c>
      <c r="C163" s="57" t="s">
        <v>639</v>
      </c>
      <c r="D163" s="58" t="s">
        <v>364</v>
      </c>
    </row>
    <row r="164" spans="1:4" x14ac:dyDescent="0.2">
      <c r="A164" s="61" t="s">
        <v>660</v>
      </c>
      <c r="B164" s="61" t="s">
        <v>662</v>
      </c>
      <c r="C164" s="57" t="s">
        <v>639</v>
      </c>
      <c r="D164" s="58" t="s">
        <v>364</v>
      </c>
    </row>
    <row r="165" spans="1:4" x14ac:dyDescent="0.2">
      <c r="A165" s="61" t="s">
        <v>660</v>
      </c>
      <c r="B165" s="61" t="s">
        <v>663</v>
      </c>
      <c r="C165" s="57" t="s">
        <v>639</v>
      </c>
      <c r="D165" s="58">
        <v>2</v>
      </c>
    </row>
    <row r="166" spans="1:4" x14ac:dyDescent="0.2">
      <c r="A166" s="61" t="s">
        <v>660</v>
      </c>
      <c r="B166" s="61" t="s">
        <v>664</v>
      </c>
      <c r="C166" s="57" t="s">
        <v>639</v>
      </c>
      <c r="D166" s="58" t="s">
        <v>364</v>
      </c>
    </row>
    <row r="167" spans="1:4" x14ac:dyDescent="0.2">
      <c r="A167" s="61" t="s">
        <v>665</v>
      </c>
      <c r="B167" s="61" t="s">
        <v>666</v>
      </c>
      <c r="C167" s="57" t="s">
        <v>534</v>
      </c>
      <c r="D167" s="58">
        <v>2</v>
      </c>
    </row>
    <row r="168" spans="1:4" x14ac:dyDescent="0.2">
      <c r="A168" s="61" t="s">
        <v>665</v>
      </c>
      <c r="B168" s="61" t="s">
        <v>667</v>
      </c>
      <c r="C168" s="57" t="s">
        <v>534</v>
      </c>
      <c r="D168" s="58">
        <v>1</v>
      </c>
    </row>
    <row r="169" spans="1:4" x14ac:dyDescent="0.2">
      <c r="A169" s="61" t="s">
        <v>668</v>
      </c>
      <c r="B169" s="61" t="s">
        <v>669</v>
      </c>
      <c r="C169" s="57" t="s">
        <v>670</v>
      </c>
      <c r="D169" s="58">
        <v>1</v>
      </c>
    </row>
    <row r="170" spans="1:4" x14ac:dyDescent="0.2">
      <c r="A170" s="61" t="s">
        <v>668</v>
      </c>
      <c r="B170" s="61" t="s">
        <v>640</v>
      </c>
      <c r="C170" s="57" t="s">
        <v>670</v>
      </c>
      <c r="D170" s="58">
        <v>2</v>
      </c>
    </row>
    <row r="171" spans="1:4" x14ac:dyDescent="0.2">
      <c r="A171" s="61" t="s">
        <v>668</v>
      </c>
      <c r="B171" s="61" t="s">
        <v>644</v>
      </c>
      <c r="C171" s="57" t="s">
        <v>670</v>
      </c>
      <c r="D171" s="58">
        <v>1</v>
      </c>
    </row>
    <row r="172" spans="1:4" x14ac:dyDescent="0.2">
      <c r="A172" s="61" t="s">
        <v>668</v>
      </c>
      <c r="B172" s="61" t="s">
        <v>671</v>
      </c>
      <c r="C172" s="57" t="s">
        <v>670</v>
      </c>
      <c r="D172" s="58">
        <v>1</v>
      </c>
    </row>
    <row r="173" spans="1:4" x14ac:dyDescent="0.2">
      <c r="A173" s="61" t="s">
        <v>668</v>
      </c>
      <c r="B173" s="61" t="s">
        <v>672</v>
      </c>
      <c r="C173" s="57" t="s">
        <v>670</v>
      </c>
      <c r="D173" s="58">
        <v>1</v>
      </c>
    </row>
    <row r="174" spans="1:4" x14ac:dyDescent="0.2">
      <c r="A174" s="61" t="s">
        <v>673</v>
      </c>
      <c r="B174" s="61" t="s">
        <v>674</v>
      </c>
      <c r="C174" s="57" t="s">
        <v>670</v>
      </c>
      <c r="D174" s="58">
        <v>1</v>
      </c>
    </row>
    <row r="175" spans="1:4" x14ac:dyDescent="0.2">
      <c r="A175" s="61" t="s">
        <v>673</v>
      </c>
      <c r="B175" s="61" t="s">
        <v>675</v>
      </c>
      <c r="C175" s="57" t="s">
        <v>670</v>
      </c>
      <c r="D175" s="58">
        <v>2</v>
      </c>
    </row>
    <row r="176" spans="1:4" x14ac:dyDescent="0.2">
      <c r="A176" s="61" t="s">
        <v>673</v>
      </c>
      <c r="B176" s="61" t="s">
        <v>676</v>
      </c>
      <c r="C176" s="57" t="s">
        <v>670</v>
      </c>
      <c r="D176" s="58">
        <v>1</v>
      </c>
    </row>
    <row r="177" spans="1:4" x14ac:dyDescent="0.2">
      <c r="A177" s="61" t="s">
        <v>673</v>
      </c>
      <c r="B177" s="61" t="s">
        <v>671</v>
      </c>
      <c r="C177" s="57" t="s">
        <v>670</v>
      </c>
      <c r="D177" s="58">
        <v>1</v>
      </c>
    </row>
    <row r="178" spans="1:4" x14ac:dyDescent="0.2">
      <c r="A178" s="61" t="s">
        <v>673</v>
      </c>
      <c r="B178" s="61" t="s">
        <v>672</v>
      </c>
      <c r="C178" s="57" t="s">
        <v>670</v>
      </c>
      <c r="D178" s="58">
        <v>1</v>
      </c>
    </row>
    <row r="179" spans="1:4" x14ac:dyDescent="0.2">
      <c r="A179" s="61" t="s">
        <v>677</v>
      </c>
      <c r="B179" s="61" t="s">
        <v>678</v>
      </c>
      <c r="C179" s="57" t="s">
        <v>550</v>
      </c>
      <c r="D179" s="58" t="s">
        <v>331</v>
      </c>
    </row>
    <row r="180" spans="1:4" x14ac:dyDescent="0.2">
      <c r="A180" s="61" t="s">
        <v>679</v>
      </c>
      <c r="B180" s="61" t="s">
        <v>680</v>
      </c>
      <c r="C180" s="57" t="s">
        <v>681</v>
      </c>
      <c r="D180" s="58">
        <v>1</v>
      </c>
    </row>
    <row r="181" spans="1:4" x14ac:dyDescent="0.2">
      <c r="A181" s="61" t="s">
        <v>679</v>
      </c>
      <c r="B181" s="61" t="s">
        <v>663</v>
      </c>
      <c r="C181" s="57" t="s">
        <v>681</v>
      </c>
      <c r="D181" s="58">
        <v>2</v>
      </c>
    </row>
    <row r="182" spans="1:4" x14ac:dyDescent="0.2">
      <c r="A182" s="61" t="s">
        <v>679</v>
      </c>
      <c r="B182" s="61" t="s">
        <v>682</v>
      </c>
      <c r="C182" s="57" t="s">
        <v>681</v>
      </c>
      <c r="D182" s="58">
        <v>1</v>
      </c>
    </row>
    <row r="183" spans="1:4" x14ac:dyDescent="0.2">
      <c r="A183" s="61" t="s">
        <v>679</v>
      </c>
      <c r="B183" s="61" t="s">
        <v>683</v>
      </c>
      <c r="C183" s="57" t="s">
        <v>681</v>
      </c>
      <c r="D183" s="58">
        <v>1</v>
      </c>
    </row>
    <row r="184" spans="1:4" x14ac:dyDescent="0.2">
      <c r="A184" s="61" t="s">
        <v>679</v>
      </c>
      <c r="B184" s="61" t="s">
        <v>684</v>
      </c>
      <c r="C184" s="57" t="s">
        <v>681</v>
      </c>
      <c r="D184" s="58">
        <v>1</v>
      </c>
    </row>
    <row r="185" spans="1:4" x14ac:dyDescent="0.2">
      <c r="A185" s="61" t="s">
        <v>679</v>
      </c>
      <c r="B185" s="61" t="s">
        <v>685</v>
      </c>
      <c r="C185" s="57" t="s">
        <v>681</v>
      </c>
      <c r="D185" s="58">
        <v>1</v>
      </c>
    </row>
    <row r="186" spans="1:4" x14ac:dyDescent="0.2">
      <c r="A186" s="61" t="s">
        <v>686</v>
      </c>
      <c r="B186" s="61" t="s">
        <v>638</v>
      </c>
      <c r="C186" s="57" t="s">
        <v>681</v>
      </c>
      <c r="D186" s="58" t="s">
        <v>364</v>
      </c>
    </row>
    <row r="187" spans="1:4" x14ac:dyDescent="0.2">
      <c r="A187" s="61" t="s">
        <v>686</v>
      </c>
      <c r="B187" s="61" t="s">
        <v>640</v>
      </c>
      <c r="C187" s="57" t="s">
        <v>681</v>
      </c>
      <c r="D187" s="58">
        <v>2</v>
      </c>
    </row>
    <row r="188" spans="1:4" x14ac:dyDescent="0.2">
      <c r="A188" s="61" t="s">
        <v>686</v>
      </c>
      <c r="B188" s="61" t="s">
        <v>687</v>
      </c>
      <c r="C188" s="57" t="s">
        <v>681</v>
      </c>
      <c r="D188" s="58" t="s">
        <v>364</v>
      </c>
    </row>
    <row r="189" spans="1:4" x14ac:dyDescent="0.2">
      <c r="A189" s="61" t="s">
        <v>686</v>
      </c>
      <c r="B189" s="61" t="s">
        <v>688</v>
      </c>
      <c r="C189" s="57" t="s">
        <v>681</v>
      </c>
      <c r="D189" s="58" t="s">
        <v>364</v>
      </c>
    </row>
    <row r="190" spans="1:4" x14ac:dyDescent="0.2">
      <c r="A190" s="61" t="s">
        <v>686</v>
      </c>
      <c r="B190" s="61" t="s">
        <v>671</v>
      </c>
      <c r="C190" s="57" t="s">
        <v>681</v>
      </c>
      <c r="D190" s="58">
        <v>1</v>
      </c>
    </row>
    <row r="191" spans="1:4" x14ac:dyDescent="0.2">
      <c r="A191" s="61" t="s">
        <v>686</v>
      </c>
      <c r="B191" s="61" t="s">
        <v>672</v>
      </c>
      <c r="C191" s="57" t="s">
        <v>681</v>
      </c>
      <c r="D191" s="58">
        <v>1</v>
      </c>
    </row>
    <row r="192" spans="1:4" x14ac:dyDescent="0.2">
      <c r="A192" s="61" t="s">
        <v>689</v>
      </c>
      <c r="B192" s="61" t="s">
        <v>690</v>
      </c>
      <c r="C192" s="57" t="s">
        <v>681</v>
      </c>
      <c r="D192" s="58">
        <v>1</v>
      </c>
    </row>
    <row r="193" spans="1:4" x14ac:dyDescent="0.2">
      <c r="A193" s="61" t="s">
        <v>689</v>
      </c>
      <c r="B193" s="61" t="s">
        <v>680</v>
      </c>
      <c r="C193" s="57" t="s">
        <v>681</v>
      </c>
      <c r="D193" s="58">
        <v>1</v>
      </c>
    </row>
    <row r="194" spans="1:4" x14ac:dyDescent="0.2">
      <c r="A194" s="61" t="s">
        <v>689</v>
      </c>
      <c r="B194" s="61" t="s">
        <v>663</v>
      </c>
      <c r="C194" s="57" t="s">
        <v>681</v>
      </c>
      <c r="D194" s="58">
        <v>2</v>
      </c>
    </row>
    <row r="195" spans="1:4" x14ac:dyDescent="0.2">
      <c r="A195" s="61" t="s">
        <v>689</v>
      </c>
      <c r="B195" s="61" t="s">
        <v>682</v>
      </c>
      <c r="C195" s="57" t="s">
        <v>681</v>
      </c>
      <c r="D195" s="58">
        <v>1</v>
      </c>
    </row>
    <row r="196" spans="1:4" x14ac:dyDescent="0.2">
      <c r="A196" s="61" t="s">
        <v>689</v>
      </c>
      <c r="B196" s="61" t="s">
        <v>684</v>
      </c>
      <c r="C196" s="57" t="s">
        <v>681</v>
      </c>
      <c r="D196" s="58">
        <v>1</v>
      </c>
    </row>
    <row r="197" spans="1:4" x14ac:dyDescent="0.2">
      <c r="A197" s="61" t="s">
        <v>689</v>
      </c>
      <c r="B197" s="61" t="s">
        <v>685</v>
      </c>
      <c r="C197" s="57" t="s">
        <v>681</v>
      </c>
      <c r="D197" s="58">
        <v>1</v>
      </c>
    </row>
    <row r="198" spans="1:4" x14ac:dyDescent="0.2">
      <c r="A198" s="61" t="s">
        <v>691</v>
      </c>
      <c r="B198" s="61" t="s">
        <v>692</v>
      </c>
      <c r="C198" s="57" t="s">
        <v>681</v>
      </c>
      <c r="D198" s="58">
        <v>1</v>
      </c>
    </row>
    <row r="199" spans="1:4" x14ac:dyDescent="0.2">
      <c r="A199" s="61" t="s">
        <v>691</v>
      </c>
      <c r="B199" s="61" t="s">
        <v>675</v>
      </c>
      <c r="C199" s="57" t="s">
        <v>681</v>
      </c>
      <c r="D199" s="58">
        <v>2</v>
      </c>
    </row>
    <row r="200" spans="1:4" x14ac:dyDescent="0.2">
      <c r="A200" s="61" t="s">
        <v>691</v>
      </c>
      <c r="B200" s="61" t="s">
        <v>693</v>
      </c>
      <c r="C200" s="57" t="s">
        <v>681</v>
      </c>
      <c r="D200" s="58">
        <v>1</v>
      </c>
    </row>
    <row r="201" spans="1:4" x14ac:dyDescent="0.2">
      <c r="A201" s="61" t="s">
        <v>691</v>
      </c>
      <c r="B201" s="61" t="s">
        <v>694</v>
      </c>
      <c r="C201" s="57" t="s">
        <v>681</v>
      </c>
      <c r="D201" s="58">
        <v>1</v>
      </c>
    </row>
    <row r="202" spans="1:4" x14ac:dyDescent="0.2">
      <c r="A202" s="61" t="s">
        <v>691</v>
      </c>
      <c r="B202" s="61" t="s">
        <v>671</v>
      </c>
      <c r="C202" s="57" t="s">
        <v>681</v>
      </c>
      <c r="D202" s="58">
        <v>1</v>
      </c>
    </row>
    <row r="203" spans="1:4" x14ac:dyDescent="0.2">
      <c r="A203" s="61" t="s">
        <v>691</v>
      </c>
      <c r="B203" s="61" t="s">
        <v>672</v>
      </c>
      <c r="C203" s="57" t="s">
        <v>681</v>
      </c>
      <c r="D203" s="58">
        <v>1</v>
      </c>
    </row>
    <row r="204" spans="1:4" x14ac:dyDescent="0.2">
      <c r="A204" s="61" t="s">
        <v>695</v>
      </c>
      <c r="B204" s="61" t="s">
        <v>696</v>
      </c>
      <c r="C204" s="57" t="s">
        <v>697</v>
      </c>
      <c r="D204" s="58">
        <v>2</v>
      </c>
    </row>
    <row r="205" spans="1:4" x14ac:dyDescent="0.2">
      <c r="A205" s="61" t="s">
        <v>698</v>
      </c>
      <c r="B205" s="61" t="s">
        <v>699</v>
      </c>
      <c r="C205" s="57" t="s">
        <v>700</v>
      </c>
      <c r="D205" s="58">
        <v>2</v>
      </c>
    </row>
    <row r="206" spans="1:4" x14ac:dyDescent="0.2">
      <c r="A206" s="61" t="s">
        <v>701</v>
      </c>
      <c r="B206" s="61" t="s">
        <v>702</v>
      </c>
      <c r="C206" s="57" t="s">
        <v>612</v>
      </c>
      <c r="D206" s="58">
        <v>1</v>
      </c>
    </row>
    <row r="207" spans="1:4" x14ac:dyDescent="0.2">
      <c r="A207" s="61" t="s">
        <v>701</v>
      </c>
      <c r="B207" s="61" t="s">
        <v>703</v>
      </c>
      <c r="C207" s="57" t="s">
        <v>612</v>
      </c>
      <c r="D207" s="58">
        <v>2</v>
      </c>
    </row>
    <row r="208" spans="1:4" x14ac:dyDescent="0.2">
      <c r="A208" s="61" t="s">
        <v>704</v>
      </c>
      <c r="B208" s="61" t="s">
        <v>705</v>
      </c>
      <c r="C208" s="57" t="s">
        <v>612</v>
      </c>
      <c r="D208" s="58">
        <v>1</v>
      </c>
    </row>
    <row r="209" spans="1:4" x14ac:dyDescent="0.2">
      <c r="A209" s="61" t="s">
        <v>704</v>
      </c>
      <c r="B209" s="61" t="s">
        <v>640</v>
      </c>
      <c r="C209" s="57" t="s">
        <v>612</v>
      </c>
      <c r="D209" s="58">
        <v>2</v>
      </c>
    </row>
    <row r="210" spans="1:4" x14ac:dyDescent="0.2">
      <c r="A210" s="61" t="s">
        <v>706</v>
      </c>
      <c r="B210" s="61" t="s">
        <v>707</v>
      </c>
      <c r="C210" s="57" t="s">
        <v>612</v>
      </c>
      <c r="D210" s="58">
        <v>1</v>
      </c>
    </row>
    <row r="211" spans="1:4" x14ac:dyDescent="0.2">
      <c r="A211" s="61" t="s">
        <v>706</v>
      </c>
      <c r="B211" s="61" t="s">
        <v>708</v>
      </c>
      <c r="C211" s="57" t="s">
        <v>612</v>
      </c>
      <c r="D211" s="58">
        <v>2</v>
      </c>
    </row>
    <row r="212" spans="1:4" x14ac:dyDescent="0.2">
      <c r="A212" s="61" t="s">
        <v>709</v>
      </c>
      <c r="B212" s="61" t="s">
        <v>710</v>
      </c>
      <c r="C212" s="57" t="s">
        <v>612</v>
      </c>
      <c r="D212" s="58">
        <v>1</v>
      </c>
    </row>
    <row r="213" spans="1:4" x14ac:dyDescent="0.2">
      <c r="A213" s="61" t="s">
        <v>709</v>
      </c>
      <c r="B213" s="61" t="s">
        <v>711</v>
      </c>
      <c r="C213" s="57" t="s">
        <v>612</v>
      </c>
      <c r="D213" s="58">
        <v>2</v>
      </c>
    </row>
    <row r="214" spans="1:4" x14ac:dyDescent="0.2">
      <c r="A214" s="61" t="s">
        <v>712</v>
      </c>
      <c r="B214" s="61" t="s">
        <v>713</v>
      </c>
      <c r="C214" s="57" t="s">
        <v>612</v>
      </c>
      <c r="D214" s="58">
        <v>1</v>
      </c>
    </row>
    <row r="215" spans="1:4" x14ac:dyDescent="0.2">
      <c r="A215" s="61" t="s">
        <v>712</v>
      </c>
      <c r="B215" s="61" t="s">
        <v>618</v>
      </c>
      <c r="C215" s="57" t="s">
        <v>612</v>
      </c>
      <c r="D215" s="58">
        <v>2</v>
      </c>
    </row>
    <row r="216" spans="1:4" x14ac:dyDescent="0.2">
      <c r="A216" s="61" t="s">
        <v>714</v>
      </c>
      <c r="B216" s="61" t="s">
        <v>715</v>
      </c>
      <c r="C216" s="57" t="s">
        <v>534</v>
      </c>
      <c r="D216" s="58" t="s">
        <v>364</v>
      </c>
    </row>
    <row r="217" spans="1:4" x14ac:dyDescent="0.2">
      <c r="A217" s="61" t="s">
        <v>714</v>
      </c>
      <c r="B217" s="61" t="s">
        <v>716</v>
      </c>
      <c r="C217" s="57" t="s">
        <v>534</v>
      </c>
      <c r="D217" s="58" t="s">
        <v>364</v>
      </c>
    </row>
    <row r="218" spans="1:4" x14ac:dyDescent="0.2">
      <c r="A218" s="61" t="s">
        <v>717</v>
      </c>
      <c r="B218" s="61" t="s">
        <v>718</v>
      </c>
      <c r="C218" s="57" t="s">
        <v>612</v>
      </c>
      <c r="D218" s="58">
        <v>2</v>
      </c>
    </row>
    <row r="219" spans="1:4" x14ac:dyDescent="0.2">
      <c r="A219" s="61" t="s">
        <v>717</v>
      </c>
      <c r="B219" s="61" t="s">
        <v>719</v>
      </c>
      <c r="C219" s="57" t="s">
        <v>612</v>
      </c>
      <c r="D219" s="58">
        <v>1</v>
      </c>
    </row>
    <row r="220" spans="1:4" x14ac:dyDescent="0.2">
      <c r="A220" s="61" t="s">
        <v>720</v>
      </c>
      <c r="B220" s="61" t="s">
        <v>721</v>
      </c>
      <c r="C220" s="57" t="s">
        <v>612</v>
      </c>
      <c r="D220" s="58">
        <v>2</v>
      </c>
    </row>
    <row r="221" spans="1:4" x14ac:dyDescent="0.2">
      <c r="A221" s="61" t="s">
        <v>720</v>
      </c>
      <c r="B221" s="61" t="s">
        <v>722</v>
      </c>
      <c r="C221" s="57" t="s">
        <v>612</v>
      </c>
      <c r="D221" s="58">
        <v>1</v>
      </c>
    </row>
    <row r="222" spans="1:4" x14ac:dyDescent="0.2">
      <c r="A222" s="61" t="s">
        <v>723</v>
      </c>
      <c r="B222" s="61" t="s">
        <v>724</v>
      </c>
      <c r="C222" s="57" t="s">
        <v>612</v>
      </c>
      <c r="D222" s="58">
        <v>2</v>
      </c>
    </row>
    <row r="223" spans="1:4" x14ac:dyDescent="0.2">
      <c r="A223" s="61" t="s">
        <v>723</v>
      </c>
      <c r="B223" s="61" t="s">
        <v>725</v>
      </c>
      <c r="C223" s="57" t="s">
        <v>612</v>
      </c>
      <c r="D223" s="58">
        <v>1</v>
      </c>
    </row>
    <row r="224" spans="1:4" x14ac:dyDescent="0.2">
      <c r="A224" s="61" t="s">
        <v>726</v>
      </c>
      <c r="B224" s="61" t="s">
        <v>727</v>
      </c>
      <c r="C224" s="57" t="s">
        <v>451</v>
      </c>
      <c r="D224" s="58" t="s">
        <v>331</v>
      </c>
    </row>
    <row r="225" spans="1:4" x14ac:dyDescent="0.2">
      <c r="A225" s="61" t="s">
        <v>728</v>
      </c>
      <c r="B225" s="61" t="s">
        <v>729</v>
      </c>
      <c r="C225" s="57" t="s">
        <v>612</v>
      </c>
      <c r="D225" s="58">
        <v>2</v>
      </c>
    </row>
    <row r="226" spans="1:4" x14ac:dyDescent="0.2">
      <c r="A226" s="61" t="s">
        <v>728</v>
      </c>
      <c r="B226" s="61" t="s">
        <v>730</v>
      </c>
      <c r="C226" s="57" t="s">
        <v>612</v>
      </c>
      <c r="D226" s="58">
        <v>1</v>
      </c>
    </row>
    <row r="227" spans="1:4" x14ac:dyDescent="0.2">
      <c r="A227" s="61" t="s">
        <v>731</v>
      </c>
      <c r="B227" s="61" t="s">
        <v>732</v>
      </c>
      <c r="C227" s="57" t="s">
        <v>612</v>
      </c>
      <c r="D227" s="58">
        <v>2</v>
      </c>
    </row>
    <row r="228" spans="1:4" x14ac:dyDescent="0.2">
      <c r="A228" s="61" t="s">
        <v>731</v>
      </c>
      <c r="B228" s="61" t="s">
        <v>733</v>
      </c>
      <c r="C228" s="57" t="s">
        <v>612</v>
      </c>
      <c r="D228" s="58">
        <v>1</v>
      </c>
    </row>
    <row r="229" spans="1:4" x14ac:dyDescent="0.2">
      <c r="A229" s="61" t="s">
        <v>734</v>
      </c>
      <c r="B229" s="61" t="s">
        <v>735</v>
      </c>
      <c r="C229" s="57" t="s">
        <v>612</v>
      </c>
      <c r="D229" s="58">
        <v>2</v>
      </c>
    </row>
    <row r="230" spans="1:4" x14ac:dyDescent="0.2">
      <c r="A230" s="61" t="s">
        <v>734</v>
      </c>
      <c r="B230" s="61" t="s">
        <v>736</v>
      </c>
      <c r="C230" s="57" t="s">
        <v>612</v>
      </c>
      <c r="D230" s="58">
        <v>1</v>
      </c>
    </row>
    <row r="231" spans="1:4" x14ac:dyDescent="0.2">
      <c r="A231" s="61" t="s">
        <v>737</v>
      </c>
      <c r="B231" s="61" t="s">
        <v>738</v>
      </c>
      <c r="C231" s="57" t="s">
        <v>612</v>
      </c>
      <c r="D231" s="58">
        <v>2</v>
      </c>
    </row>
    <row r="232" spans="1:4" x14ac:dyDescent="0.2">
      <c r="A232" s="61" t="s">
        <v>737</v>
      </c>
      <c r="B232" s="61" t="s">
        <v>739</v>
      </c>
      <c r="C232" s="57" t="s">
        <v>612</v>
      </c>
      <c r="D232" s="58">
        <v>1</v>
      </c>
    </row>
    <row r="233" spans="1:4" x14ac:dyDescent="0.2">
      <c r="A233" s="61" t="s">
        <v>740</v>
      </c>
      <c r="B233" s="61" t="s">
        <v>741</v>
      </c>
      <c r="C233" s="57" t="s">
        <v>612</v>
      </c>
      <c r="D233" s="58">
        <v>2</v>
      </c>
    </row>
    <row r="234" spans="1:4" x14ac:dyDescent="0.2">
      <c r="A234" s="61" t="s">
        <v>740</v>
      </c>
      <c r="B234" s="61" t="s">
        <v>742</v>
      </c>
      <c r="C234" s="57" t="s">
        <v>612</v>
      </c>
      <c r="D234" s="58">
        <v>1</v>
      </c>
    </row>
    <row r="235" spans="1:4" x14ac:dyDescent="0.2">
      <c r="A235" s="61" t="s">
        <v>743</v>
      </c>
      <c r="B235" s="61" t="s">
        <v>744</v>
      </c>
      <c r="C235" s="57" t="s">
        <v>612</v>
      </c>
      <c r="D235" s="58">
        <v>2</v>
      </c>
    </row>
    <row r="236" spans="1:4" x14ac:dyDescent="0.2">
      <c r="A236" s="61" t="s">
        <v>743</v>
      </c>
      <c r="B236" s="61" t="s">
        <v>745</v>
      </c>
      <c r="C236" s="57" t="s">
        <v>612</v>
      </c>
      <c r="D236" s="58">
        <v>1</v>
      </c>
    </row>
    <row r="237" spans="1:4" x14ac:dyDescent="0.2">
      <c r="A237" s="61" t="s">
        <v>746</v>
      </c>
      <c r="B237" s="61" t="s">
        <v>747</v>
      </c>
      <c r="C237" s="57" t="s">
        <v>612</v>
      </c>
      <c r="D237" s="58">
        <v>2</v>
      </c>
    </row>
    <row r="238" spans="1:4" x14ac:dyDescent="0.2">
      <c r="A238" s="61" t="s">
        <v>746</v>
      </c>
      <c r="B238" s="61" t="s">
        <v>748</v>
      </c>
      <c r="C238" s="57" t="s">
        <v>612</v>
      </c>
      <c r="D238" s="58">
        <v>1</v>
      </c>
    </row>
    <row r="239" spans="1:4" x14ac:dyDescent="0.2">
      <c r="A239" s="61" t="s">
        <v>749</v>
      </c>
      <c r="B239" s="61" t="s">
        <v>750</v>
      </c>
      <c r="C239" s="57" t="s">
        <v>612</v>
      </c>
      <c r="D239" s="58">
        <v>1</v>
      </c>
    </row>
    <row r="240" spans="1:4" x14ac:dyDescent="0.2">
      <c r="A240" s="61" t="s">
        <v>749</v>
      </c>
      <c r="B240" s="61" t="s">
        <v>751</v>
      </c>
      <c r="C240" s="57" t="s">
        <v>612</v>
      </c>
      <c r="D240" s="58">
        <v>2</v>
      </c>
    </row>
    <row r="241" spans="1:4" x14ac:dyDescent="0.2">
      <c r="A241" s="61" t="s">
        <v>752</v>
      </c>
      <c r="B241" s="61" t="s">
        <v>753</v>
      </c>
      <c r="C241" s="57" t="s">
        <v>612</v>
      </c>
      <c r="D241" s="58">
        <v>1</v>
      </c>
    </row>
    <row r="242" spans="1:4" x14ac:dyDescent="0.2">
      <c r="A242" s="61" t="s">
        <v>752</v>
      </c>
      <c r="B242" s="61" t="s">
        <v>754</v>
      </c>
      <c r="C242" s="57" t="s">
        <v>612</v>
      </c>
      <c r="D242" s="58">
        <v>2</v>
      </c>
    </row>
    <row r="243" spans="1:4" x14ac:dyDescent="0.2">
      <c r="A243" s="61" t="s">
        <v>755</v>
      </c>
      <c r="B243" s="61" t="s">
        <v>756</v>
      </c>
      <c r="C243" s="57" t="s">
        <v>612</v>
      </c>
      <c r="D243" s="58">
        <v>1</v>
      </c>
    </row>
    <row r="244" spans="1:4" x14ac:dyDescent="0.2">
      <c r="A244" s="61" t="s">
        <v>755</v>
      </c>
      <c r="B244" s="61" t="s">
        <v>757</v>
      </c>
      <c r="C244" s="57" t="s">
        <v>612</v>
      </c>
      <c r="D244" s="58">
        <v>2</v>
      </c>
    </row>
    <row r="245" spans="1:4" x14ac:dyDescent="0.2">
      <c r="A245" s="61" t="s">
        <v>758</v>
      </c>
      <c r="B245" s="61" t="s">
        <v>759</v>
      </c>
      <c r="C245" s="57" t="s">
        <v>612</v>
      </c>
      <c r="D245" s="58">
        <v>1</v>
      </c>
    </row>
    <row r="246" spans="1:4" x14ac:dyDescent="0.2">
      <c r="A246" s="61" t="s">
        <v>758</v>
      </c>
      <c r="B246" s="61" t="s">
        <v>760</v>
      </c>
      <c r="C246" s="57" t="s">
        <v>612</v>
      </c>
      <c r="D246" s="58">
        <v>2</v>
      </c>
    </row>
    <row r="247" spans="1:4" x14ac:dyDescent="0.2">
      <c r="A247" s="61" t="s">
        <v>761</v>
      </c>
      <c r="B247" s="61" t="s">
        <v>762</v>
      </c>
      <c r="C247" s="57" t="s">
        <v>612</v>
      </c>
      <c r="D247" s="58">
        <v>1</v>
      </c>
    </row>
    <row r="248" spans="1:4" x14ac:dyDescent="0.2">
      <c r="A248" s="61" t="s">
        <v>761</v>
      </c>
      <c r="B248" s="61" t="s">
        <v>763</v>
      </c>
      <c r="C248" s="57" t="s">
        <v>612</v>
      </c>
      <c r="D248" s="58">
        <v>2</v>
      </c>
    </row>
    <row r="249" spans="1:4" x14ac:dyDescent="0.2">
      <c r="A249" s="61" t="s">
        <v>764</v>
      </c>
      <c r="B249" s="61" t="s">
        <v>765</v>
      </c>
      <c r="C249" s="57" t="s">
        <v>612</v>
      </c>
      <c r="D249" s="58">
        <v>1</v>
      </c>
    </row>
    <row r="250" spans="1:4" x14ac:dyDescent="0.2">
      <c r="A250" s="61" t="s">
        <v>764</v>
      </c>
      <c r="B250" s="61" t="s">
        <v>766</v>
      </c>
      <c r="C250" s="57" t="s">
        <v>612</v>
      </c>
      <c r="D250" s="58">
        <v>2</v>
      </c>
    </row>
    <row r="251" spans="1:4" x14ac:dyDescent="0.2">
      <c r="A251" s="61" t="s">
        <v>767</v>
      </c>
      <c r="B251" s="61" t="s">
        <v>768</v>
      </c>
      <c r="C251" s="57" t="s">
        <v>612</v>
      </c>
      <c r="D251" s="58">
        <v>1</v>
      </c>
    </row>
    <row r="252" spans="1:4" x14ac:dyDescent="0.2">
      <c r="A252" s="61" t="s">
        <v>767</v>
      </c>
      <c r="B252" s="61" t="s">
        <v>769</v>
      </c>
      <c r="C252" s="57" t="s">
        <v>612</v>
      </c>
      <c r="D252" s="58">
        <v>2</v>
      </c>
    </row>
    <row r="253" spans="1:4" x14ac:dyDescent="0.2">
      <c r="A253" s="61" t="s">
        <v>770</v>
      </c>
      <c r="B253" s="61" t="s">
        <v>771</v>
      </c>
      <c r="C253" s="57" t="s">
        <v>612</v>
      </c>
      <c r="D253" s="58">
        <v>1</v>
      </c>
    </row>
    <row r="254" spans="1:4" x14ac:dyDescent="0.2">
      <c r="A254" s="61" t="s">
        <v>770</v>
      </c>
      <c r="B254" s="61" t="s">
        <v>772</v>
      </c>
      <c r="C254" s="57" t="s">
        <v>612</v>
      </c>
      <c r="D254" s="58">
        <v>2</v>
      </c>
    </row>
    <row r="255" spans="1:4" x14ac:dyDescent="0.2">
      <c r="A255" s="61" t="s">
        <v>773</v>
      </c>
      <c r="B255" s="61" t="s">
        <v>774</v>
      </c>
      <c r="C255" s="57" t="s">
        <v>612</v>
      </c>
      <c r="D255" s="58">
        <v>1</v>
      </c>
    </row>
    <row r="256" spans="1:4" x14ac:dyDescent="0.2">
      <c r="A256" s="61" t="s">
        <v>773</v>
      </c>
      <c r="B256" s="61" t="s">
        <v>775</v>
      </c>
      <c r="C256" s="57" t="s">
        <v>612</v>
      </c>
      <c r="D256" s="58">
        <v>2</v>
      </c>
    </row>
    <row r="257" spans="1:4" x14ac:dyDescent="0.2">
      <c r="A257" s="61" t="s">
        <v>776</v>
      </c>
      <c r="B257" s="61" t="s">
        <v>777</v>
      </c>
      <c r="C257" s="57" t="s">
        <v>612</v>
      </c>
      <c r="D257" s="58">
        <v>1</v>
      </c>
    </row>
    <row r="258" spans="1:4" x14ac:dyDescent="0.2">
      <c r="A258" s="61" t="s">
        <v>776</v>
      </c>
      <c r="B258" s="61" t="s">
        <v>778</v>
      </c>
      <c r="C258" s="57" t="s">
        <v>612</v>
      </c>
      <c r="D258" s="58">
        <v>2</v>
      </c>
    </row>
    <row r="259" spans="1:4" x14ac:dyDescent="0.2">
      <c r="A259" s="61" t="s">
        <v>779</v>
      </c>
      <c r="B259" s="61" t="s">
        <v>780</v>
      </c>
      <c r="C259" s="57" t="s">
        <v>612</v>
      </c>
      <c r="D259" s="58">
        <v>1</v>
      </c>
    </row>
    <row r="260" spans="1:4" x14ac:dyDescent="0.2">
      <c r="A260" s="61" t="s">
        <v>779</v>
      </c>
      <c r="B260" s="61" t="s">
        <v>781</v>
      </c>
      <c r="C260" s="57" t="s">
        <v>612</v>
      </c>
      <c r="D260" s="58">
        <v>2</v>
      </c>
    </row>
    <row r="261" spans="1:4" x14ac:dyDescent="0.2">
      <c r="A261" s="61" t="s">
        <v>782</v>
      </c>
      <c r="B261" s="61" t="s">
        <v>783</v>
      </c>
      <c r="C261" s="57" t="s">
        <v>784</v>
      </c>
      <c r="D261" s="58">
        <v>1</v>
      </c>
    </row>
    <row r="262" spans="1:4" x14ac:dyDescent="0.2">
      <c r="A262" s="61" t="s">
        <v>782</v>
      </c>
      <c r="B262" s="61" t="s">
        <v>785</v>
      </c>
      <c r="C262" s="57" t="s">
        <v>784</v>
      </c>
      <c r="D262" s="58">
        <v>2</v>
      </c>
    </row>
    <row r="263" spans="1:4" x14ac:dyDescent="0.2">
      <c r="A263" s="61" t="s">
        <v>786</v>
      </c>
      <c r="B263" s="61" t="s">
        <v>787</v>
      </c>
      <c r="C263" s="57" t="s">
        <v>612</v>
      </c>
      <c r="D263" s="58">
        <v>1</v>
      </c>
    </row>
    <row r="264" spans="1:4" x14ac:dyDescent="0.2">
      <c r="A264" s="61" t="s">
        <v>786</v>
      </c>
      <c r="B264" s="61" t="s">
        <v>788</v>
      </c>
      <c r="C264" s="57" t="s">
        <v>612</v>
      </c>
      <c r="D264" s="58">
        <v>2</v>
      </c>
    </row>
    <row r="265" spans="1:4" x14ac:dyDescent="0.2">
      <c r="A265" s="61" t="s">
        <v>789</v>
      </c>
      <c r="B265" s="61" t="s">
        <v>790</v>
      </c>
      <c r="C265" s="57" t="s">
        <v>612</v>
      </c>
      <c r="D265" s="58">
        <v>1</v>
      </c>
    </row>
    <row r="266" spans="1:4" x14ac:dyDescent="0.2">
      <c r="A266" s="61" t="s">
        <v>789</v>
      </c>
      <c r="B266" s="61" t="s">
        <v>791</v>
      </c>
      <c r="C266" s="57" t="s">
        <v>612</v>
      </c>
      <c r="D266" s="58">
        <v>2</v>
      </c>
    </row>
    <row r="267" spans="1:4" x14ac:dyDescent="0.2">
      <c r="A267" s="61" t="s">
        <v>792</v>
      </c>
      <c r="B267" s="61" t="s">
        <v>793</v>
      </c>
      <c r="C267" s="57" t="s">
        <v>612</v>
      </c>
      <c r="D267" s="58">
        <v>1</v>
      </c>
    </row>
    <row r="268" spans="1:4" x14ac:dyDescent="0.2">
      <c r="A268" s="61" t="s">
        <v>792</v>
      </c>
      <c r="B268" s="61" t="s">
        <v>794</v>
      </c>
      <c r="C268" s="57" t="s">
        <v>612</v>
      </c>
      <c r="D268" s="58">
        <v>2</v>
      </c>
    </row>
    <row r="269" spans="1:4" x14ac:dyDescent="0.2">
      <c r="A269" s="61" t="s">
        <v>795</v>
      </c>
      <c r="B269" s="61" t="s">
        <v>796</v>
      </c>
      <c r="C269" s="57" t="s">
        <v>612</v>
      </c>
      <c r="D269" s="58">
        <v>1</v>
      </c>
    </row>
    <row r="270" spans="1:4" x14ac:dyDescent="0.2">
      <c r="A270" s="61" t="s">
        <v>795</v>
      </c>
      <c r="B270" s="61" t="s">
        <v>797</v>
      </c>
      <c r="C270" s="57" t="s">
        <v>612</v>
      </c>
      <c r="D270" s="58">
        <v>2</v>
      </c>
    </row>
    <row r="271" spans="1:4" x14ac:dyDescent="0.2">
      <c r="A271" s="61" t="s">
        <v>798</v>
      </c>
      <c r="B271" s="61" t="s">
        <v>799</v>
      </c>
      <c r="C271" s="57" t="s">
        <v>612</v>
      </c>
      <c r="D271" s="58">
        <v>1</v>
      </c>
    </row>
    <row r="272" spans="1:4" x14ac:dyDescent="0.2">
      <c r="A272" s="61" t="s">
        <v>798</v>
      </c>
      <c r="B272" s="61" t="s">
        <v>800</v>
      </c>
      <c r="C272" s="57" t="s">
        <v>612</v>
      </c>
      <c r="D272" s="58">
        <v>2</v>
      </c>
    </row>
    <row r="273" spans="1:4" x14ac:dyDescent="0.2">
      <c r="A273" s="61" t="s">
        <v>801</v>
      </c>
      <c r="B273" s="61" t="s">
        <v>802</v>
      </c>
      <c r="C273" s="57" t="s">
        <v>612</v>
      </c>
      <c r="D273" s="58">
        <v>1</v>
      </c>
    </row>
    <row r="274" spans="1:4" x14ac:dyDescent="0.2">
      <c r="A274" s="61" t="s">
        <v>801</v>
      </c>
      <c r="B274" s="61" t="s">
        <v>803</v>
      </c>
      <c r="C274" s="57" t="s">
        <v>612</v>
      </c>
      <c r="D274" s="58">
        <v>2</v>
      </c>
    </row>
    <row r="275" spans="1:4" x14ac:dyDescent="0.2">
      <c r="A275" s="61" t="s">
        <v>804</v>
      </c>
      <c r="B275" s="61" t="s">
        <v>805</v>
      </c>
      <c r="C275" s="57" t="s">
        <v>612</v>
      </c>
      <c r="D275" s="58">
        <v>1</v>
      </c>
    </row>
    <row r="276" spans="1:4" x14ac:dyDescent="0.2">
      <c r="A276" s="61" t="s">
        <v>804</v>
      </c>
      <c r="B276" s="61" t="s">
        <v>696</v>
      </c>
      <c r="C276" s="57" t="s">
        <v>612</v>
      </c>
      <c r="D276" s="58">
        <v>2</v>
      </c>
    </row>
    <row r="277" spans="1:4" x14ac:dyDescent="0.2">
      <c r="A277" s="61" t="s">
        <v>806</v>
      </c>
      <c r="B277" s="61" t="s">
        <v>807</v>
      </c>
      <c r="C277" s="57" t="s">
        <v>612</v>
      </c>
      <c r="D277" s="58">
        <v>1</v>
      </c>
    </row>
    <row r="278" spans="1:4" x14ac:dyDescent="0.2">
      <c r="A278" s="61" t="s">
        <v>806</v>
      </c>
      <c r="B278" s="61" t="s">
        <v>808</v>
      </c>
      <c r="C278" s="57" t="s">
        <v>612</v>
      </c>
      <c r="D278" s="58">
        <v>2</v>
      </c>
    </row>
    <row r="279" spans="1:4" x14ac:dyDescent="0.2">
      <c r="A279" s="61" t="s">
        <v>809</v>
      </c>
      <c r="B279" s="61" t="s">
        <v>810</v>
      </c>
      <c r="C279" s="57" t="s">
        <v>612</v>
      </c>
      <c r="D279" s="58">
        <v>2</v>
      </c>
    </row>
    <row r="280" spans="1:4" x14ac:dyDescent="0.2">
      <c r="A280" s="61" t="s">
        <v>809</v>
      </c>
      <c r="B280" s="61" t="s">
        <v>811</v>
      </c>
      <c r="C280" s="57" t="s">
        <v>612</v>
      </c>
      <c r="D280" s="58">
        <v>1</v>
      </c>
    </row>
    <row r="281" spans="1:4" x14ac:dyDescent="0.2">
      <c r="A281" s="61" t="s">
        <v>812</v>
      </c>
      <c r="B281" s="61" t="s">
        <v>813</v>
      </c>
      <c r="C281" s="57" t="s">
        <v>612</v>
      </c>
      <c r="D281" s="58">
        <v>2</v>
      </c>
    </row>
    <row r="282" spans="1:4" x14ac:dyDescent="0.2">
      <c r="A282" s="61" t="s">
        <v>812</v>
      </c>
      <c r="B282" s="61" t="s">
        <v>814</v>
      </c>
      <c r="C282" s="57" t="s">
        <v>612</v>
      </c>
      <c r="D282" s="58">
        <v>1</v>
      </c>
    </row>
    <row r="283" spans="1:4" x14ac:dyDescent="0.2">
      <c r="A283" s="61" t="s">
        <v>815</v>
      </c>
      <c r="B283" s="61" t="s">
        <v>816</v>
      </c>
      <c r="C283" s="57" t="s">
        <v>612</v>
      </c>
      <c r="D283" s="58" t="s">
        <v>364</v>
      </c>
    </row>
    <row r="284" spans="1:4" x14ac:dyDescent="0.2">
      <c r="A284" s="61" t="s">
        <v>815</v>
      </c>
      <c r="B284" s="61" t="s">
        <v>817</v>
      </c>
      <c r="C284" s="57" t="s">
        <v>612</v>
      </c>
      <c r="D284" s="58" t="s">
        <v>364</v>
      </c>
    </row>
    <row r="285" spans="1:4" x14ac:dyDescent="0.2">
      <c r="A285" s="61" t="s">
        <v>818</v>
      </c>
      <c r="B285" s="61" t="s">
        <v>819</v>
      </c>
      <c r="C285" s="57" t="s">
        <v>612</v>
      </c>
      <c r="D285" s="58" t="s">
        <v>364</v>
      </c>
    </row>
    <row r="286" spans="1:4" x14ac:dyDescent="0.2">
      <c r="A286" s="61" t="s">
        <v>818</v>
      </c>
      <c r="B286" s="61" t="s">
        <v>820</v>
      </c>
      <c r="C286" s="57" t="s">
        <v>612</v>
      </c>
      <c r="D286" s="58" t="s">
        <v>364</v>
      </c>
    </row>
    <row r="287" spans="1:4" x14ac:dyDescent="0.2">
      <c r="A287" s="61" t="s">
        <v>821</v>
      </c>
      <c r="B287" s="61" t="s">
        <v>822</v>
      </c>
      <c r="C287" s="57" t="s">
        <v>612</v>
      </c>
      <c r="D287" s="58" t="s">
        <v>364</v>
      </c>
    </row>
    <row r="288" spans="1:4" x14ac:dyDescent="0.2">
      <c r="A288" s="61" t="s">
        <v>821</v>
      </c>
      <c r="B288" s="61" t="s">
        <v>823</v>
      </c>
      <c r="C288" s="57" t="s">
        <v>612</v>
      </c>
      <c r="D288" s="58" t="s">
        <v>364</v>
      </c>
    </row>
    <row r="289" spans="1:4" x14ac:dyDescent="0.2">
      <c r="A289" s="61" t="s">
        <v>824</v>
      </c>
      <c r="B289" s="61" t="s">
        <v>825</v>
      </c>
      <c r="C289" s="57" t="s">
        <v>612</v>
      </c>
      <c r="D289" s="58" t="s">
        <v>364</v>
      </c>
    </row>
    <row r="290" spans="1:4" x14ac:dyDescent="0.2">
      <c r="A290" s="61" t="s">
        <v>824</v>
      </c>
      <c r="B290" s="61" t="s">
        <v>826</v>
      </c>
      <c r="C290" s="57" t="s">
        <v>612</v>
      </c>
      <c r="D290" s="58" t="s">
        <v>364</v>
      </c>
    </row>
    <row r="291" spans="1:4" x14ac:dyDescent="0.2">
      <c r="A291" s="61" t="s">
        <v>827</v>
      </c>
      <c r="B291" s="61" t="s">
        <v>828</v>
      </c>
      <c r="C291" s="57" t="s">
        <v>612</v>
      </c>
      <c r="D291" s="58" t="s">
        <v>364</v>
      </c>
    </row>
    <row r="292" spans="1:4" x14ac:dyDescent="0.2">
      <c r="A292" s="61" t="s">
        <v>827</v>
      </c>
      <c r="B292" s="61" t="s">
        <v>829</v>
      </c>
      <c r="C292" s="57" t="s">
        <v>612</v>
      </c>
      <c r="D292" s="58" t="s">
        <v>364</v>
      </c>
    </row>
    <row r="293" spans="1:4" x14ac:dyDescent="0.2">
      <c r="A293" s="61" t="s">
        <v>830</v>
      </c>
      <c r="B293" s="61" t="s">
        <v>831</v>
      </c>
      <c r="C293" s="57" t="s">
        <v>612</v>
      </c>
      <c r="D293" s="58" t="s">
        <v>364</v>
      </c>
    </row>
    <row r="294" spans="1:4" x14ac:dyDescent="0.2">
      <c r="A294" s="61" t="s">
        <v>830</v>
      </c>
      <c r="B294" s="61" t="s">
        <v>832</v>
      </c>
      <c r="C294" s="57" t="s">
        <v>612</v>
      </c>
      <c r="D294" s="58" t="s">
        <v>364</v>
      </c>
    </row>
    <row r="295" spans="1:4" x14ac:dyDescent="0.2">
      <c r="A295" s="61" t="s">
        <v>833</v>
      </c>
      <c r="B295" s="61" t="s">
        <v>834</v>
      </c>
      <c r="C295" s="57" t="s">
        <v>612</v>
      </c>
      <c r="D295" s="58" t="s">
        <v>364</v>
      </c>
    </row>
    <row r="296" spans="1:4" x14ac:dyDescent="0.2">
      <c r="A296" s="61" t="s">
        <v>833</v>
      </c>
      <c r="B296" s="61" t="s">
        <v>835</v>
      </c>
      <c r="C296" s="57" t="s">
        <v>612</v>
      </c>
      <c r="D296" s="58" t="s">
        <v>364</v>
      </c>
    </row>
    <row r="297" spans="1:4" x14ac:dyDescent="0.2">
      <c r="A297" s="61" t="s">
        <v>836</v>
      </c>
      <c r="B297" s="61" t="s">
        <v>837</v>
      </c>
      <c r="C297" s="57" t="s">
        <v>612</v>
      </c>
      <c r="D297" s="58" t="s">
        <v>364</v>
      </c>
    </row>
    <row r="298" spans="1:4" x14ac:dyDescent="0.2">
      <c r="A298" s="61" t="s">
        <v>836</v>
      </c>
      <c r="B298" s="61" t="s">
        <v>838</v>
      </c>
      <c r="C298" s="57" t="s">
        <v>612</v>
      </c>
      <c r="D298" s="58" t="s">
        <v>364</v>
      </c>
    </row>
    <row r="299" spans="1:4" x14ac:dyDescent="0.2">
      <c r="A299" s="61" t="s">
        <v>839</v>
      </c>
      <c r="B299" s="61" t="s">
        <v>840</v>
      </c>
      <c r="C299" s="57" t="s">
        <v>612</v>
      </c>
      <c r="D299" s="58" t="s">
        <v>364</v>
      </c>
    </row>
    <row r="300" spans="1:4" x14ac:dyDescent="0.2">
      <c r="A300" s="61" t="s">
        <v>839</v>
      </c>
      <c r="B300" s="61" t="s">
        <v>841</v>
      </c>
      <c r="C300" s="57" t="s">
        <v>612</v>
      </c>
      <c r="D300" s="58" t="s">
        <v>364</v>
      </c>
    </row>
    <row r="301" spans="1:4" x14ac:dyDescent="0.2">
      <c r="A301" s="61" t="s">
        <v>842</v>
      </c>
      <c r="B301" s="61" t="s">
        <v>843</v>
      </c>
      <c r="C301" s="57" t="s">
        <v>612</v>
      </c>
      <c r="D301" s="58" t="s">
        <v>364</v>
      </c>
    </row>
    <row r="302" spans="1:4" x14ac:dyDescent="0.2">
      <c r="A302" s="61" t="s">
        <v>842</v>
      </c>
      <c r="B302" s="61" t="s">
        <v>844</v>
      </c>
      <c r="C302" s="57" t="s">
        <v>612</v>
      </c>
      <c r="D302" s="58" t="s">
        <v>364</v>
      </c>
    </row>
    <row r="303" spans="1:4" x14ac:dyDescent="0.2">
      <c r="A303" s="61" t="s">
        <v>845</v>
      </c>
      <c r="B303" s="61" t="s">
        <v>846</v>
      </c>
      <c r="C303" s="57" t="s">
        <v>612</v>
      </c>
      <c r="D303" s="58" t="s">
        <v>364</v>
      </c>
    </row>
    <row r="304" spans="1:4" x14ac:dyDescent="0.2">
      <c r="A304" s="61" t="s">
        <v>845</v>
      </c>
      <c r="B304" s="61" t="s">
        <v>847</v>
      </c>
      <c r="C304" s="57" t="s">
        <v>612</v>
      </c>
      <c r="D304" s="58" t="s">
        <v>364</v>
      </c>
    </row>
    <row r="305" spans="1:4" x14ac:dyDescent="0.2">
      <c r="A305" s="61" t="s">
        <v>848</v>
      </c>
      <c r="B305" s="61" t="s">
        <v>849</v>
      </c>
      <c r="C305" s="57" t="s">
        <v>612</v>
      </c>
      <c r="D305" s="58" t="s">
        <v>364</v>
      </c>
    </row>
    <row r="306" spans="1:4" x14ac:dyDescent="0.2">
      <c r="A306" s="61" t="s">
        <v>848</v>
      </c>
      <c r="B306" s="61" t="s">
        <v>850</v>
      </c>
      <c r="C306" s="57" t="s">
        <v>612</v>
      </c>
      <c r="D306" s="58" t="s">
        <v>364</v>
      </c>
    </row>
    <row r="307" spans="1:4" x14ac:dyDescent="0.2">
      <c r="A307" s="61" t="s">
        <v>851</v>
      </c>
      <c r="B307" s="61" t="s">
        <v>852</v>
      </c>
      <c r="C307" s="57" t="s">
        <v>612</v>
      </c>
      <c r="D307" s="58" t="s">
        <v>364</v>
      </c>
    </row>
    <row r="308" spans="1:4" x14ac:dyDescent="0.2">
      <c r="A308" s="61" t="s">
        <v>851</v>
      </c>
      <c r="B308" s="61" t="s">
        <v>853</v>
      </c>
      <c r="C308" s="57" t="s">
        <v>612</v>
      </c>
      <c r="D308" s="58" t="s">
        <v>364</v>
      </c>
    </row>
    <row r="309" spans="1:4" x14ac:dyDescent="0.2">
      <c r="A309" s="61" t="s">
        <v>854</v>
      </c>
      <c r="B309" s="61" t="s">
        <v>855</v>
      </c>
      <c r="C309" s="57" t="s">
        <v>612</v>
      </c>
      <c r="D309" s="58" t="s">
        <v>364</v>
      </c>
    </row>
    <row r="310" spans="1:4" x14ac:dyDescent="0.2">
      <c r="A310" s="61" t="s">
        <v>854</v>
      </c>
      <c r="B310" s="61" t="s">
        <v>856</v>
      </c>
      <c r="C310" s="57" t="s">
        <v>612</v>
      </c>
      <c r="D310" s="58" t="s">
        <v>364</v>
      </c>
    </row>
    <row r="311" spans="1:4" x14ac:dyDescent="0.2">
      <c r="A311" s="61" t="s">
        <v>857</v>
      </c>
      <c r="B311" s="61" t="s">
        <v>858</v>
      </c>
      <c r="C311" s="57" t="s">
        <v>612</v>
      </c>
      <c r="D311" s="58" t="s">
        <v>364</v>
      </c>
    </row>
    <row r="312" spans="1:4" x14ac:dyDescent="0.2">
      <c r="A312" s="61" t="s">
        <v>857</v>
      </c>
      <c r="B312" s="61" t="s">
        <v>859</v>
      </c>
      <c r="C312" s="57" t="s">
        <v>612</v>
      </c>
      <c r="D312" s="58" t="s">
        <v>364</v>
      </c>
    </row>
    <row r="313" spans="1:4" x14ac:dyDescent="0.2">
      <c r="A313" s="61" t="s">
        <v>860</v>
      </c>
      <c r="B313" s="61" t="s">
        <v>861</v>
      </c>
      <c r="C313" s="57" t="s">
        <v>612</v>
      </c>
      <c r="D313" s="58" t="s">
        <v>364</v>
      </c>
    </row>
    <row r="314" spans="1:4" x14ac:dyDescent="0.2">
      <c r="A314" s="61" t="s">
        <v>860</v>
      </c>
      <c r="B314" s="61" t="s">
        <v>862</v>
      </c>
      <c r="C314" s="57" t="s">
        <v>612</v>
      </c>
      <c r="D314" s="58" t="s">
        <v>364</v>
      </c>
    </row>
    <row r="315" spans="1:4" x14ac:dyDescent="0.2">
      <c r="A315" s="61" t="s">
        <v>863</v>
      </c>
      <c r="B315" s="61" t="s">
        <v>864</v>
      </c>
      <c r="C315" s="57" t="s">
        <v>612</v>
      </c>
      <c r="D315" s="58" t="s">
        <v>364</v>
      </c>
    </row>
    <row r="316" spans="1:4" x14ac:dyDescent="0.2">
      <c r="A316" s="61" t="s">
        <v>863</v>
      </c>
      <c r="B316" s="61" t="s">
        <v>865</v>
      </c>
      <c r="C316" s="57" t="s">
        <v>612</v>
      </c>
      <c r="D316" s="58" t="s">
        <v>364</v>
      </c>
    </row>
    <row r="317" spans="1:4" x14ac:dyDescent="0.2">
      <c r="A317" s="61" t="s">
        <v>866</v>
      </c>
      <c r="B317" s="61" t="s">
        <v>867</v>
      </c>
      <c r="C317" s="57" t="s">
        <v>612</v>
      </c>
      <c r="D317" s="58" t="s">
        <v>364</v>
      </c>
    </row>
    <row r="318" spans="1:4" x14ac:dyDescent="0.2">
      <c r="A318" s="61" t="s">
        <v>866</v>
      </c>
      <c r="B318" s="61" t="s">
        <v>868</v>
      </c>
      <c r="C318" s="57" t="s">
        <v>612</v>
      </c>
      <c r="D318" s="58" t="s">
        <v>364</v>
      </c>
    </row>
    <row r="319" spans="1:4" x14ac:dyDescent="0.2">
      <c r="A319" s="61" t="s">
        <v>869</v>
      </c>
      <c r="B319" s="61" t="s">
        <v>870</v>
      </c>
      <c r="C319" s="57" t="s">
        <v>612</v>
      </c>
      <c r="D319" s="58" t="s">
        <v>364</v>
      </c>
    </row>
    <row r="320" spans="1:4" x14ac:dyDescent="0.2">
      <c r="A320" s="61" t="s">
        <v>869</v>
      </c>
      <c r="B320" s="61" t="s">
        <v>871</v>
      </c>
      <c r="C320" s="57" t="s">
        <v>612</v>
      </c>
      <c r="D320" s="58" t="s">
        <v>364</v>
      </c>
    </row>
    <row r="321" spans="1:4" x14ac:dyDescent="0.2">
      <c r="A321" s="61" t="s">
        <v>872</v>
      </c>
      <c r="B321" s="61" t="s">
        <v>873</v>
      </c>
      <c r="C321" s="57" t="s">
        <v>612</v>
      </c>
      <c r="D321" s="58">
        <v>2</v>
      </c>
    </row>
    <row r="322" spans="1:4" x14ac:dyDescent="0.2">
      <c r="A322" s="61" t="s">
        <v>872</v>
      </c>
      <c r="B322" s="61" t="s">
        <v>874</v>
      </c>
      <c r="C322" s="57" t="s">
        <v>612</v>
      </c>
      <c r="D322" s="58">
        <v>1</v>
      </c>
    </row>
    <row r="323" spans="1:4" x14ac:dyDescent="0.2">
      <c r="A323" s="61" t="s">
        <v>875</v>
      </c>
      <c r="B323" s="61" t="s">
        <v>876</v>
      </c>
      <c r="C323" s="57" t="s">
        <v>612</v>
      </c>
      <c r="D323" s="58">
        <v>2</v>
      </c>
    </row>
    <row r="324" spans="1:4" x14ac:dyDescent="0.2">
      <c r="A324" s="61" t="s">
        <v>875</v>
      </c>
      <c r="B324" s="61" t="s">
        <v>877</v>
      </c>
      <c r="C324" s="57" t="s">
        <v>612</v>
      </c>
      <c r="D324" s="58">
        <v>1</v>
      </c>
    </row>
    <row r="325" spans="1:4" x14ac:dyDescent="0.2">
      <c r="A325" s="61" t="s">
        <v>878</v>
      </c>
      <c r="B325" s="61" t="s">
        <v>879</v>
      </c>
      <c r="C325" s="57" t="s">
        <v>612</v>
      </c>
      <c r="D325" s="58">
        <v>2</v>
      </c>
    </row>
    <row r="326" spans="1:4" x14ac:dyDescent="0.2">
      <c r="A326" s="61" t="s">
        <v>878</v>
      </c>
      <c r="B326" s="61" t="s">
        <v>880</v>
      </c>
      <c r="C326" s="57" t="s">
        <v>612</v>
      </c>
      <c r="D326" s="58">
        <v>1</v>
      </c>
    </row>
    <row r="327" spans="1:4" x14ac:dyDescent="0.2">
      <c r="A327" s="61" t="s">
        <v>881</v>
      </c>
      <c r="B327" s="61" t="s">
        <v>882</v>
      </c>
      <c r="C327" s="57" t="s">
        <v>612</v>
      </c>
      <c r="D327" s="58">
        <v>2</v>
      </c>
    </row>
    <row r="328" spans="1:4" x14ac:dyDescent="0.2">
      <c r="A328" s="61" t="s">
        <v>881</v>
      </c>
      <c r="B328" s="61" t="s">
        <v>883</v>
      </c>
      <c r="C328" s="57" t="s">
        <v>612</v>
      </c>
      <c r="D328" s="58">
        <v>1</v>
      </c>
    </row>
    <row r="329" spans="1:4" x14ac:dyDescent="0.2">
      <c r="A329" s="61" t="s">
        <v>884</v>
      </c>
      <c r="B329" s="61" t="s">
        <v>885</v>
      </c>
      <c r="C329" s="57" t="s">
        <v>612</v>
      </c>
      <c r="D329" s="58">
        <v>2</v>
      </c>
    </row>
    <row r="330" spans="1:4" x14ac:dyDescent="0.2">
      <c r="A330" s="61" t="s">
        <v>884</v>
      </c>
      <c r="B330" s="61" t="s">
        <v>886</v>
      </c>
      <c r="C330" s="57" t="s">
        <v>612</v>
      </c>
      <c r="D330" s="58">
        <v>1</v>
      </c>
    </row>
    <row r="331" spans="1:4" x14ac:dyDescent="0.2">
      <c r="A331" s="61" t="s">
        <v>887</v>
      </c>
      <c r="B331" s="61" t="s">
        <v>888</v>
      </c>
      <c r="C331" s="57" t="s">
        <v>612</v>
      </c>
      <c r="D331" s="58">
        <v>2</v>
      </c>
    </row>
    <row r="332" spans="1:4" x14ac:dyDescent="0.2">
      <c r="A332" s="61" t="s">
        <v>887</v>
      </c>
      <c r="B332" s="61" t="s">
        <v>889</v>
      </c>
      <c r="C332" s="57" t="s">
        <v>612</v>
      </c>
      <c r="D332" s="58">
        <v>1</v>
      </c>
    </row>
    <row r="333" spans="1:4" x14ac:dyDescent="0.2">
      <c r="A333" s="61" t="s">
        <v>890</v>
      </c>
      <c r="B333" s="61" t="s">
        <v>891</v>
      </c>
      <c r="C333" s="57" t="s">
        <v>612</v>
      </c>
      <c r="D333" s="58">
        <v>2</v>
      </c>
    </row>
    <row r="334" spans="1:4" x14ac:dyDescent="0.2">
      <c r="A334" s="61" t="s">
        <v>890</v>
      </c>
      <c r="B334" s="61" t="s">
        <v>892</v>
      </c>
      <c r="C334" s="57" t="s">
        <v>612</v>
      </c>
      <c r="D334" s="58">
        <v>1</v>
      </c>
    </row>
    <row r="335" spans="1:4" x14ac:dyDescent="0.2">
      <c r="A335" s="61" t="s">
        <v>893</v>
      </c>
      <c r="B335" s="61" t="s">
        <v>894</v>
      </c>
      <c r="C335" s="57" t="s">
        <v>612</v>
      </c>
      <c r="D335" s="58">
        <v>2</v>
      </c>
    </row>
    <row r="336" spans="1:4" x14ac:dyDescent="0.2">
      <c r="A336" s="61" t="s">
        <v>893</v>
      </c>
      <c r="B336" s="61" t="s">
        <v>895</v>
      </c>
      <c r="C336" s="57" t="s">
        <v>612</v>
      </c>
      <c r="D336" s="58">
        <v>1</v>
      </c>
    </row>
    <row r="337" spans="1:4" x14ac:dyDescent="0.2">
      <c r="A337" s="61" t="s">
        <v>896</v>
      </c>
      <c r="B337" s="61" t="s">
        <v>897</v>
      </c>
      <c r="C337" s="57" t="s">
        <v>612</v>
      </c>
      <c r="D337" s="58">
        <v>2</v>
      </c>
    </row>
    <row r="338" spans="1:4" x14ac:dyDescent="0.2">
      <c r="A338" s="61" t="s">
        <v>896</v>
      </c>
      <c r="B338" s="61" t="s">
        <v>898</v>
      </c>
      <c r="C338" s="57" t="s">
        <v>612</v>
      </c>
      <c r="D338" s="58">
        <v>1</v>
      </c>
    </row>
    <row r="339" spans="1:4" x14ac:dyDescent="0.2">
      <c r="A339" s="61" t="s">
        <v>899</v>
      </c>
      <c r="B339" s="61" t="s">
        <v>900</v>
      </c>
      <c r="C339" s="57" t="s">
        <v>612</v>
      </c>
      <c r="D339" s="58">
        <v>2</v>
      </c>
    </row>
    <row r="340" spans="1:4" x14ac:dyDescent="0.2">
      <c r="A340" s="61" t="s">
        <v>899</v>
      </c>
      <c r="B340" s="61" t="s">
        <v>901</v>
      </c>
      <c r="C340" s="57" t="s">
        <v>612</v>
      </c>
      <c r="D340" s="58">
        <v>1</v>
      </c>
    </row>
    <row r="341" spans="1:4" x14ac:dyDescent="0.2">
      <c r="A341" s="61" t="s">
        <v>902</v>
      </c>
      <c r="B341" s="61" t="s">
        <v>903</v>
      </c>
      <c r="C341" s="57" t="s">
        <v>612</v>
      </c>
      <c r="D341" s="58">
        <v>2</v>
      </c>
    </row>
    <row r="342" spans="1:4" x14ac:dyDescent="0.2">
      <c r="A342" s="61" t="s">
        <v>902</v>
      </c>
      <c r="B342" s="61" t="s">
        <v>904</v>
      </c>
      <c r="C342" s="57" t="s">
        <v>612</v>
      </c>
      <c r="D342" s="58">
        <v>1</v>
      </c>
    </row>
    <row r="343" spans="1:4" x14ac:dyDescent="0.2">
      <c r="A343" s="61" t="s">
        <v>905</v>
      </c>
      <c r="B343" s="61" t="s">
        <v>906</v>
      </c>
      <c r="C343" s="57" t="s">
        <v>612</v>
      </c>
      <c r="D343" s="58">
        <v>2</v>
      </c>
    </row>
    <row r="344" spans="1:4" x14ac:dyDescent="0.2">
      <c r="A344" s="61" t="s">
        <v>905</v>
      </c>
      <c r="B344" s="61" t="s">
        <v>907</v>
      </c>
      <c r="C344" s="57" t="s">
        <v>612</v>
      </c>
      <c r="D344" s="58">
        <v>1</v>
      </c>
    </row>
    <row r="345" spans="1:4" x14ac:dyDescent="0.2">
      <c r="A345" s="61" t="s">
        <v>908</v>
      </c>
      <c r="B345" s="61" t="s">
        <v>909</v>
      </c>
      <c r="C345" s="57" t="s">
        <v>612</v>
      </c>
      <c r="D345" s="58">
        <v>2</v>
      </c>
    </row>
    <row r="346" spans="1:4" x14ac:dyDescent="0.2">
      <c r="A346" s="61" t="s">
        <v>908</v>
      </c>
      <c r="B346" s="61" t="s">
        <v>910</v>
      </c>
      <c r="C346" s="57" t="s">
        <v>612</v>
      </c>
      <c r="D346" s="58">
        <v>1</v>
      </c>
    </row>
    <row r="347" spans="1:4" x14ac:dyDescent="0.2">
      <c r="A347" s="61" t="s">
        <v>911</v>
      </c>
      <c r="B347" s="61" t="s">
        <v>912</v>
      </c>
      <c r="C347" s="57" t="s">
        <v>612</v>
      </c>
      <c r="D347" s="58">
        <v>2</v>
      </c>
    </row>
    <row r="348" spans="1:4" x14ac:dyDescent="0.2">
      <c r="A348" s="61" t="s">
        <v>911</v>
      </c>
      <c r="B348" s="61" t="s">
        <v>913</v>
      </c>
      <c r="C348" s="57" t="s">
        <v>612</v>
      </c>
      <c r="D348" s="58">
        <v>1</v>
      </c>
    </row>
    <row r="349" spans="1:4" x14ac:dyDescent="0.2">
      <c r="A349" s="61" t="s">
        <v>914</v>
      </c>
      <c r="B349" s="61" t="s">
        <v>915</v>
      </c>
      <c r="C349" s="57" t="s">
        <v>612</v>
      </c>
      <c r="D349" s="58">
        <v>2</v>
      </c>
    </row>
    <row r="350" spans="1:4" x14ac:dyDescent="0.2">
      <c r="A350" s="61" t="s">
        <v>914</v>
      </c>
      <c r="B350" s="61" t="s">
        <v>916</v>
      </c>
      <c r="C350" s="57" t="s">
        <v>612</v>
      </c>
      <c r="D350" s="58">
        <v>1</v>
      </c>
    </row>
    <row r="351" spans="1:4" x14ac:dyDescent="0.2">
      <c r="A351" s="61" t="s">
        <v>917</v>
      </c>
      <c r="B351" s="61" t="s">
        <v>918</v>
      </c>
      <c r="C351" s="57" t="s">
        <v>612</v>
      </c>
      <c r="D351" s="58">
        <v>2</v>
      </c>
    </row>
    <row r="352" spans="1:4" x14ac:dyDescent="0.2">
      <c r="A352" s="61" t="s">
        <v>917</v>
      </c>
      <c r="B352" s="61" t="s">
        <v>919</v>
      </c>
      <c r="C352" s="57" t="s">
        <v>612</v>
      </c>
      <c r="D352" s="58">
        <v>1</v>
      </c>
    </row>
    <row r="353" spans="1:4" x14ac:dyDescent="0.2">
      <c r="A353" s="61" t="s">
        <v>920</v>
      </c>
      <c r="B353" s="61" t="s">
        <v>921</v>
      </c>
      <c r="C353" s="57" t="s">
        <v>612</v>
      </c>
      <c r="D353" s="58">
        <v>2</v>
      </c>
    </row>
    <row r="354" spans="1:4" x14ac:dyDescent="0.2">
      <c r="A354" s="61" t="s">
        <v>920</v>
      </c>
      <c r="B354" s="61" t="s">
        <v>922</v>
      </c>
      <c r="C354" s="57" t="s">
        <v>612</v>
      </c>
      <c r="D354" s="58">
        <v>1</v>
      </c>
    </row>
    <row r="355" spans="1:4" x14ac:dyDescent="0.2">
      <c r="A355" s="61" t="s">
        <v>923</v>
      </c>
      <c r="B355" s="61" t="s">
        <v>924</v>
      </c>
      <c r="C355" s="57" t="s">
        <v>612</v>
      </c>
      <c r="D355" s="58">
        <v>2</v>
      </c>
    </row>
    <row r="356" spans="1:4" x14ac:dyDescent="0.2">
      <c r="A356" s="61" t="s">
        <v>923</v>
      </c>
      <c r="B356" s="61" t="s">
        <v>925</v>
      </c>
      <c r="C356" s="57" t="s">
        <v>612</v>
      </c>
      <c r="D356" s="58">
        <v>1</v>
      </c>
    </row>
    <row r="357" spans="1:4" x14ac:dyDescent="0.2">
      <c r="A357" s="61" t="s">
        <v>926</v>
      </c>
      <c r="B357" s="61" t="s">
        <v>927</v>
      </c>
      <c r="C357" s="57" t="s">
        <v>612</v>
      </c>
      <c r="D357" s="58">
        <v>2</v>
      </c>
    </row>
    <row r="358" spans="1:4" x14ac:dyDescent="0.2">
      <c r="A358" s="61" t="s">
        <v>926</v>
      </c>
      <c r="B358" s="61" t="s">
        <v>928</v>
      </c>
      <c r="C358" s="57" t="s">
        <v>612</v>
      </c>
      <c r="D358" s="58">
        <v>1</v>
      </c>
    </row>
    <row r="359" spans="1:4" x14ac:dyDescent="0.2">
      <c r="A359" s="61" t="s">
        <v>929</v>
      </c>
      <c r="B359" s="61" t="s">
        <v>930</v>
      </c>
      <c r="C359" s="57" t="s">
        <v>931</v>
      </c>
      <c r="D359" s="58" t="s">
        <v>331</v>
      </c>
    </row>
    <row r="360" spans="1:4" x14ac:dyDescent="0.2">
      <c r="A360" s="61" t="s">
        <v>929</v>
      </c>
      <c r="B360" s="61" t="s">
        <v>932</v>
      </c>
      <c r="C360" s="57" t="s">
        <v>931</v>
      </c>
      <c r="D360" s="58" t="s">
        <v>331</v>
      </c>
    </row>
    <row r="361" spans="1:4" x14ac:dyDescent="0.2">
      <c r="A361" s="61" t="s">
        <v>933</v>
      </c>
      <c r="B361" s="61" t="s">
        <v>934</v>
      </c>
      <c r="C361" s="57" t="s">
        <v>931</v>
      </c>
      <c r="D361" s="58" t="s">
        <v>331</v>
      </c>
    </row>
    <row r="362" spans="1:4" x14ac:dyDescent="0.2">
      <c r="A362" s="61" t="s">
        <v>933</v>
      </c>
      <c r="B362" s="61" t="s">
        <v>935</v>
      </c>
      <c r="C362" s="57" t="s">
        <v>931</v>
      </c>
      <c r="D362" s="58" t="s">
        <v>331</v>
      </c>
    </row>
    <row r="363" spans="1:4" x14ac:dyDescent="0.2">
      <c r="A363" s="61" t="s">
        <v>936</v>
      </c>
      <c r="B363" s="61" t="s">
        <v>937</v>
      </c>
      <c r="C363" s="57" t="s">
        <v>612</v>
      </c>
      <c r="D363" s="58" t="s">
        <v>331</v>
      </c>
    </row>
    <row r="364" spans="1:4" x14ac:dyDescent="0.2">
      <c r="A364" s="61" t="s">
        <v>936</v>
      </c>
      <c r="B364" s="61" t="s">
        <v>938</v>
      </c>
      <c r="C364" s="57" t="s">
        <v>612</v>
      </c>
      <c r="D364" s="58" t="s">
        <v>331</v>
      </c>
    </row>
    <row r="365" spans="1:4" x14ac:dyDescent="0.2">
      <c r="A365" s="61" t="s">
        <v>939</v>
      </c>
      <c r="B365" s="61" t="s">
        <v>940</v>
      </c>
      <c r="C365" s="57" t="s">
        <v>534</v>
      </c>
      <c r="D365" s="58">
        <v>2</v>
      </c>
    </row>
    <row r="366" spans="1:4" x14ac:dyDescent="0.2">
      <c r="A366" s="61" t="s">
        <v>939</v>
      </c>
      <c r="B366" s="61" t="s">
        <v>941</v>
      </c>
      <c r="C366" s="57" t="s">
        <v>534</v>
      </c>
      <c r="D366" s="58">
        <v>1</v>
      </c>
    </row>
    <row r="367" spans="1:4" x14ac:dyDescent="0.2">
      <c r="A367" s="61" t="s">
        <v>942</v>
      </c>
      <c r="B367" s="61" t="s">
        <v>943</v>
      </c>
      <c r="C367" s="57" t="s">
        <v>534</v>
      </c>
      <c r="D367" s="58">
        <v>2</v>
      </c>
    </row>
    <row r="368" spans="1:4" x14ac:dyDescent="0.2">
      <c r="A368" s="61" t="s">
        <v>942</v>
      </c>
      <c r="B368" s="61" t="s">
        <v>944</v>
      </c>
      <c r="C368" s="57" t="s">
        <v>534</v>
      </c>
      <c r="D368" s="58">
        <v>1</v>
      </c>
    </row>
    <row r="369" spans="1:4" x14ac:dyDescent="0.2">
      <c r="A369" s="61" t="s">
        <v>945</v>
      </c>
      <c r="B369" s="61" t="s">
        <v>946</v>
      </c>
      <c r="C369" s="57" t="s">
        <v>534</v>
      </c>
      <c r="D369" s="58">
        <v>2</v>
      </c>
    </row>
    <row r="370" spans="1:4" x14ac:dyDescent="0.2">
      <c r="A370" s="61" t="s">
        <v>945</v>
      </c>
      <c r="B370" s="61" t="s">
        <v>947</v>
      </c>
      <c r="C370" s="57" t="s">
        <v>534</v>
      </c>
      <c r="D370" s="58">
        <v>1</v>
      </c>
    </row>
    <row r="371" spans="1:4" x14ac:dyDescent="0.2">
      <c r="A371" s="61" t="s">
        <v>948</v>
      </c>
      <c r="B371" s="61" t="s">
        <v>949</v>
      </c>
      <c r="C371" s="57" t="s">
        <v>534</v>
      </c>
      <c r="D371" s="58">
        <v>2</v>
      </c>
    </row>
    <row r="372" spans="1:4" x14ac:dyDescent="0.2">
      <c r="A372" s="61" t="s">
        <v>948</v>
      </c>
      <c r="B372" s="61" t="s">
        <v>950</v>
      </c>
      <c r="C372" s="57" t="s">
        <v>534</v>
      </c>
      <c r="D372" s="58">
        <v>1</v>
      </c>
    </row>
    <row r="373" spans="1:4" x14ac:dyDescent="0.2">
      <c r="A373" s="61" t="s">
        <v>951</v>
      </c>
      <c r="B373" s="61" t="s">
        <v>952</v>
      </c>
      <c r="C373" s="57" t="s">
        <v>534</v>
      </c>
      <c r="D373" s="58">
        <v>2</v>
      </c>
    </row>
    <row r="374" spans="1:4" x14ac:dyDescent="0.2">
      <c r="A374" s="61" t="s">
        <v>951</v>
      </c>
      <c r="B374" s="61" t="s">
        <v>953</v>
      </c>
      <c r="C374" s="57" t="s">
        <v>534</v>
      </c>
      <c r="D374" s="58">
        <v>1</v>
      </c>
    </row>
    <row r="375" spans="1:4" x14ac:dyDescent="0.2">
      <c r="A375" s="61" t="s">
        <v>954</v>
      </c>
      <c r="B375" s="61" t="s">
        <v>955</v>
      </c>
      <c r="C375" s="57" t="s">
        <v>534</v>
      </c>
      <c r="D375" s="58">
        <v>2</v>
      </c>
    </row>
    <row r="376" spans="1:4" x14ac:dyDescent="0.2">
      <c r="A376" s="61" t="s">
        <v>954</v>
      </c>
      <c r="B376" s="61" t="s">
        <v>956</v>
      </c>
      <c r="C376" s="57" t="s">
        <v>534</v>
      </c>
      <c r="D376" s="58">
        <v>1</v>
      </c>
    </row>
    <row r="377" spans="1:4" x14ac:dyDescent="0.2">
      <c r="A377" s="61" t="s">
        <v>957</v>
      </c>
      <c r="B377" s="61" t="s">
        <v>958</v>
      </c>
      <c r="C377" s="57" t="s">
        <v>612</v>
      </c>
      <c r="D377" s="58">
        <v>2</v>
      </c>
    </row>
    <row r="378" spans="1:4" x14ac:dyDescent="0.2">
      <c r="A378" s="61" t="s">
        <v>957</v>
      </c>
      <c r="B378" s="61" t="s">
        <v>959</v>
      </c>
      <c r="C378" s="57" t="s">
        <v>612</v>
      </c>
      <c r="D378" s="58">
        <v>1</v>
      </c>
    </row>
    <row r="379" spans="1:4" x14ac:dyDescent="0.2">
      <c r="A379" s="61" t="s">
        <v>960</v>
      </c>
      <c r="B379" s="61" t="s">
        <v>961</v>
      </c>
      <c r="C379" s="57" t="s">
        <v>962</v>
      </c>
      <c r="D379" s="58">
        <v>2</v>
      </c>
    </row>
    <row r="380" spans="1:4" x14ac:dyDescent="0.2">
      <c r="A380" s="61" t="s">
        <v>960</v>
      </c>
      <c r="B380" s="61" t="s">
        <v>963</v>
      </c>
      <c r="C380" s="57" t="s">
        <v>962</v>
      </c>
      <c r="D380" s="58">
        <v>1</v>
      </c>
    </row>
    <row r="381" spans="1:4" x14ac:dyDescent="0.2">
      <c r="A381" s="61" t="s">
        <v>964</v>
      </c>
      <c r="B381" s="61" t="s">
        <v>965</v>
      </c>
      <c r="C381" s="57" t="s">
        <v>966</v>
      </c>
      <c r="D381" s="58">
        <v>1</v>
      </c>
    </row>
    <row r="382" spans="1:4" x14ac:dyDescent="0.2">
      <c r="A382" s="61" t="s">
        <v>964</v>
      </c>
      <c r="B382" s="61" t="s">
        <v>663</v>
      </c>
      <c r="C382" s="57" t="s">
        <v>966</v>
      </c>
      <c r="D382" s="58">
        <v>2</v>
      </c>
    </row>
    <row r="383" spans="1:4" x14ac:dyDescent="0.2">
      <c r="A383" s="61" t="s">
        <v>967</v>
      </c>
      <c r="B383" s="61" t="s">
        <v>461</v>
      </c>
      <c r="C383" s="57" t="s">
        <v>968</v>
      </c>
      <c r="D383" s="58">
        <v>1</v>
      </c>
    </row>
    <row r="384" spans="1:4" x14ac:dyDescent="0.2">
      <c r="A384" s="61" t="s">
        <v>967</v>
      </c>
      <c r="B384" s="61" t="s">
        <v>969</v>
      </c>
      <c r="C384" s="57" t="s">
        <v>968</v>
      </c>
      <c r="D384" s="58">
        <v>1</v>
      </c>
    </row>
    <row r="385" spans="1:4" x14ac:dyDescent="0.2">
      <c r="A385" s="61" t="s">
        <v>970</v>
      </c>
      <c r="B385" s="61" t="s">
        <v>971</v>
      </c>
      <c r="C385" s="57" t="s">
        <v>612</v>
      </c>
      <c r="D385" s="58">
        <v>1</v>
      </c>
    </row>
    <row r="386" spans="1:4" x14ac:dyDescent="0.2">
      <c r="A386" s="61" t="s">
        <v>970</v>
      </c>
      <c r="B386" s="61" t="s">
        <v>675</v>
      </c>
      <c r="C386" s="57" t="s">
        <v>612</v>
      </c>
      <c r="D386" s="58">
        <v>2</v>
      </c>
    </row>
    <row r="387" spans="1:4" x14ac:dyDescent="0.2">
      <c r="A387" s="61" t="s">
        <v>972</v>
      </c>
      <c r="B387" s="61" t="s">
        <v>973</v>
      </c>
      <c r="C387" s="57" t="s">
        <v>966</v>
      </c>
      <c r="D387" s="58">
        <v>2</v>
      </c>
    </row>
    <row r="388" spans="1:4" x14ac:dyDescent="0.2">
      <c r="A388" s="61" t="s">
        <v>972</v>
      </c>
      <c r="B388" s="61" t="s">
        <v>974</v>
      </c>
      <c r="C388" s="57" t="s">
        <v>966</v>
      </c>
      <c r="D388" s="58">
        <v>1</v>
      </c>
    </row>
    <row r="389" spans="1:4" x14ac:dyDescent="0.2">
      <c r="A389" s="61" t="s">
        <v>975</v>
      </c>
      <c r="B389" s="61" t="s">
        <v>976</v>
      </c>
      <c r="C389" s="57" t="s">
        <v>977</v>
      </c>
      <c r="D389" s="58">
        <v>2</v>
      </c>
    </row>
    <row r="390" spans="1:4" x14ac:dyDescent="0.2">
      <c r="A390" s="61" t="s">
        <v>975</v>
      </c>
      <c r="B390" s="61" t="s">
        <v>978</v>
      </c>
      <c r="C390" s="57" t="s">
        <v>977</v>
      </c>
      <c r="D390" s="58">
        <v>1</v>
      </c>
    </row>
    <row r="391" spans="1:4" x14ac:dyDescent="0.2">
      <c r="A391" s="61" t="s">
        <v>975</v>
      </c>
      <c r="B391" s="61" t="s">
        <v>979</v>
      </c>
      <c r="C391" s="57" t="s">
        <v>977</v>
      </c>
      <c r="D391" s="58">
        <v>1</v>
      </c>
    </row>
    <row r="392" spans="1:4" x14ac:dyDescent="0.2">
      <c r="A392" s="61" t="s">
        <v>980</v>
      </c>
      <c r="B392" s="61" t="s">
        <v>981</v>
      </c>
      <c r="C392" s="57" t="s">
        <v>966</v>
      </c>
      <c r="D392" s="58">
        <v>1</v>
      </c>
    </row>
    <row r="393" spans="1:4" x14ac:dyDescent="0.2">
      <c r="A393" s="61" t="s">
        <v>980</v>
      </c>
      <c r="B393" s="61" t="s">
        <v>982</v>
      </c>
      <c r="C393" s="57" t="s">
        <v>966</v>
      </c>
      <c r="D393" s="58">
        <v>2</v>
      </c>
    </row>
    <row r="394" spans="1:4" x14ac:dyDescent="0.2">
      <c r="A394" s="61" t="s">
        <v>983</v>
      </c>
      <c r="B394" s="61" t="s">
        <v>984</v>
      </c>
      <c r="C394" s="57" t="s">
        <v>612</v>
      </c>
      <c r="D394" s="58">
        <v>1</v>
      </c>
    </row>
    <row r="395" spans="1:4" x14ac:dyDescent="0.2">
      <c r="A395" s="61" t="s">
        <v>983</v>
      </c>
      <c r="B395" s="61" t="s">
        <v>985</v>
      </c>
      <c r="C395" s="57" t="s">
        <v>612</v>
      </c>
      <c r="D395" s="58">
        <v>2</v>
      </c>
    </row>
    <row r="396" spans="1:4" x14ac:dyDescent="0.2">
      <c r="A396" s="61" t="s">
        <v>986</v>
      </c>
      <c r="B396" s="61" t="s">
        <v>987</v>
      </c>
      <c r="C396" s="57" t="s">
        <v>966</v>
      </c>
      <c r="D396" s="58">
        <v>2</v>
      </c>
    </row>
    <row r="397" spans="1:4" x14ac:dyDescent="0.2">
      <c r="A397" s="61" t="s">
        <v>986</v>
      </c>
      <c r="B397" s="61" t="s">
        <v>988</v>
      </c>
      <c r="C397" s="57" t="s">
        <v>966</v>
      </c>
      <c r="D397" s="58">
        <v>1</v>
      </c>
    </row>
    <row r="398" spans="1:4" x14ac:dyDescent="0.2">
      <c r="A398" s="61" t="s">
        <v>989</v>
      </c>
      <c r="B398" s="61" t="s">
        <v>675</v>
      </c>
      <c r="C398" s="57" t="s">
        <v>990</v>
      </c>
      <c r="D398" s="58" t="s">
        <v>331</v>
      </c>
    </row>
    <row r="399" spans="1:4" x14ac:dyDescent="0.2">
      <c r="A399" s="61" t="s">
        <v>991</v>
      </c>
      <c r="B399" s="61" t="s">
        <v>640</v>
      </c>
      <c r="C399" s="57" t="s">
        <v>990</v>
      </c>
      <c r="D399" s="58" t="s">
        <v>331</v>
      </c>
    </row>
    <row r="400" spans="1:4" x14ac:dyDescent="0.2">
      <c r="A400" s="61" t="s">
        <v>992</v>
      </c>
      <c r="B400" s="61" t="s">
        <v>711</v>
      </c>
      <c r="C400" s="57" t="s">
        <v>990</v>
      </c>
      <c r="D400" s="58">
        <v>2</v>
      </c>
    </row>
    <row r="401" spans="1:4" x14ac:dyDescent="0.2">
      <c r="A401" s="61" t="s">
        <v>993</v>
      </c>
      <c r="B401" s="61" t="s">
        <v>994</v>
      </c>
      <c r="C401" s="57" t="s">
        <v>990</v>
      </c>
      <c r="D401" s="58">
        <v>2</v>
      </c>
    </row>
    <row r="402" spans="1:4" x14ac:dyDescent="0.2">
      <c r="A402" s="61" t="s">
        <v>995</v>
      </c>
      <c r="B402" s="61" t="s">
        <v>996</v>
      </c>
      <c r="C402" s="57" t="s">
        <v>997</v>
      </c>
      <c r="D402" s="58">
        <v>2</v>
      </c>
    </row>
    <row r="403" spans="1:4" x14ac:dyDescent="0.2">
      <c r="A403" s="61" t="s">
        <v>995</v>
      </c>
      <c r="B403" s="61" t="s">
        <v>998</v>
      </c>
      <c r="C403" s="57" t="s">
        <v>997</v>
      </c>
      <c r="D403" s="58">
        <v>1</v>
      </c>
    </row>
    <row r="404" spans="1:4" x14ac:dyDescent="0.2">
      <c r="A404" s="61" t="s">
        <v>999</v>
      </c>
      <c r="B404" s="61" t="s">
        <v>1000</v>
      </c>
      <c r="C404" s="57" t="s">
        <v>1001</v>
      </c>
      <c r="D404" s="58">
        <v>2</v>
      </c>
    </row>
    <row r="405" spans="1:4" x14ac:dyDescent="0.2">
      <c r="A405" s="61" t="s">
        <v>999</v>
      </c>
      <c r="B405" s="61" t="s">
        <v>1002</v>
      </c>
      <c r="C405" s="57" t="s">
        <v>1001</v>
      </c>
      <c r="D405" s="58">
        <v>1</v>
      </c>
    </row>
    <row r="406" spans="1:4" x14ac:dyDescent="0.2">
      <c r="A406" s="61" t="s">
        <v>1003</v>
      </c>
      <c r="B406" s="61" t="s">
        <v>1004</v>
      </c>
      <c r="C406" s="57" t="s">
        <v>1005</v>
      </c>
      <c r="D406" s="58">
        <v>1</v>
      </c>
    </row>
    <row r="407" spans="1:4" x14ac:dyDescent="0.2">
      <c r="A407" s="61" t="s">
        <v>1003</v>
      </c>
      <c r="B407" s="61" t="s">
        <v>1006</v>
      </c>
      <c r="C407" s="57" t="s">
        <v>1005</v>
      </c>
      <c r="D407" s="58">
        <v>2</v>
      </c>
    </row>
    <row r="408" spans="1:4" x14ac:dyDescent="0.2">
      <c r="A408" s="61" t="s">
        <v>1007</v>
      </c>
      <c r="B408" s="61" t="s">
        <v>1008</v>
      </c>
      <c r="C408" s="57" t="s">
        <v>1009</v>
      </c>
      <c r="D408" s="58">
        <v>1</v>
      </c>
    </row>
    <row r="409" spans="1:4" x14ac:dyDescent="0.2">
      <c r="A409" s="61" t="s">
        <v>1007</v>
      </c>
      <c r="B409" s="61" t="s">
        <v>1010</v>
      </c>
      <c r="C409" s="57" t="s">
        <v>1009</v>
      </c>
      <c r="D409" s="58">
        <v>2</v>
      </c>
    </row>
    <row r="410" spans="1:4" x14ac:dyDescent="0.2">
      <c r="A410" s="61" t="s">
        <v>1011</v>
      </c>
      <c r="B410" s="61" t="s">
        <v>1012</v>
      </c>
      <c r="C410" s="57" t="s">
        <v>1013</v>
      </c>
      <c r="D410" s="58">
        <v>1</v>
      </c>
    </row>
    <row r="411" spans="1:4" x14ac:dyDescent="0.2">
      <c r="A411" s="61" t="s">
        <v>1011</v>
      </c>
      <c r="B411" s="61" t="s">
        <v>1014</v>
      </c>
      <c r="C411" s="57" t="s">
        <v>1013</v>
      </c>
      <c r="D411" s="58">
        <v>2</v>
      </c>
    </row>
    <row r="412" spans="1:4" x14ac:dyDescent="0.2">
      <c r="A412" s="61" t="s">
        <v>1015</v>
      </c>
      <c r="B412" s="61" t="s">
        <v>1016</v>
      </c>
      <c r="C412" s="57" t="s">
        <v>1009</v>
      </c>
      <c r="D412" s="58" t="s">
        <v>364</v>
      </c>
    </row>
    <row r="413" spans="1:4" x14ac:dyDescent="0.2">
      <c r="A413" s="61" t="s">
        <v>1015</v>
      </c>
      <c r="B413" s="61" t="s">
        <v>1017</v>
      </c>
      <c r="C413" s="57" t="s">
        <v>1009</v>
      </c>
      <c r="D413" s="58" t="s">
        <v>364</v>
      </c>
    </row>
    <row r="414" spans="1:4" x14ac:dyDescent="0.2">
      <c r="A414" s="61" t="s">
        <v>1018</v>
      </c>
      <c r="B414" s="61" t="s">
        <v>1019</v>
      </c>
      <c r="C414" s="57" t="s">
        <v>1009</v>
      </c>
      <c r="D414" s="58">
        <v>1</v>
      </c>
    </row>
    <row r="415" spans="1:4" x14ac:dyDescent="0.2">
      <c r="A415" s="61" t="s">
        <v>1018</v>
      </c>
      <c r="B415" s="61" t="s">
        <v>1020</v>
      </c>
      <c r="C415" s="57" t="s">
        <v>1009</v>
      </c>
      <c r="D415" s="58">
        <v>2</v>
      </c>
    </row>
    <row r="416" spans="1:4" x14ac:dyDescent="0.2">
      <c r="A416" s="61" t="s">
        <v>1021</v>
      </c>
      <c r="B416" s="61" t="s">
        <v>1004</v>
      </c>
      <c r="C416" s="57" t="s">
        <v>1009</v>
      </c>
      <c r="D416" s="58">
        <v>1</v>
      </c>
    </row>
    <row r="417" spans="1:4" x14ac:dyDescent="0.2">
      <c r="A417" s="61" t="s">
        <v>1021</v>
      </c>
      <c r="B417" s="61" t="s">
        <v>1006</v>
      </c>
      <c r="C417" s="57" t="s">
        <v>1009</v>
      </c>
      <c r="D417" s="58">
        <v>2</v>
      </c>
    </row>
    <row r="418" spans="1:4" x14ac:dyDescent="0.2">
      <c r="A418" s="61" t="s">
        <v>1022</v>
      </c>
      <c r="B418" s="61" t="s">
        <v>1023</v>
      </c>
      <c r="C418" s="57" t="s">
        <v>1009</v>
      </c>
      <c r="D418" s="58">
        <v>2</v>
      </c>
    </row>
    <row r="419" spans="1:4" x14ac:dyDescent="0.2">
      <c r="A419" s="61" t="s">
        <v>1022</v>
      </c>
      <c r="B419" s="61" t="s">
        <v>1024</v>
      </c>
      <c r="C419" s="57" t="s">
        <v>1009</v>
      </c>
      <c r="D419" s="58">
        <v>1</v>
      </c>
    </row>
    <row r="420" spans="1:4" x14ac:dyDescent="0.2">
      <c r="A420" s="61" t="s">
        <v>1025</v>
      </c>
      <c r="B420" s="61" t="s">
        <v>1026</v>
      </c>
      <c r="C420" s="57" t="s">
        <v>1009</v>
      </c>
      <c r="D420" s="58">
        <v>1</v>
      </c>
    </row>
    <row r="421" spans="1:4" x14ac:dyDescent="0.2">
      <c r="A421" s="61" t="s">
        <v>1025</v>
      </c>
      <c r="B421" s="61" t="s">
        <v>1027</v>
      </c>
      <c r="C421" s="57" t="s">
        <v>1009</v>
      </c>
      <c r="D421" s="58">
        <v>2</v>
      </c>
    </row>
    <row r="422" spans="1:4" x14ac:dyDescent="0.2">
      <c r="A422" s="61" t="s">
        <v>1028</v>
      </c>
      <c r="B422" s="61" t="s">
        <v>1029</v>
      </c>
      <c r="C422" s="57" t="s">
        <v>1030</v>
      </c>
      <c r="D422" s="58" t="s">
        <v>331</v>
      </c>
    </row>
    <row r="423" spans="1:4" x14ac:dyDescent="0.2">
      <c r="A423" s="61" t="s">
        <v>1031</v>
      </c>
      <c r="B423" s="61" t="s">
        <v>1017</v>
      </c>
      <c r="C423" s="57" t="s">
        <v>1030</v>
      </c>
      <c r="D423" s="58" t="s">
        <v>331</v>
      </c>
    </row>
    <row r="424" spans="1:4" x14ac:dyDescent="0.2">
      <c r="A424" s="61" t="s">
        <v>1032</v>
      </c>
      <c r="B424" s="61" t="s">
        <v>1033</v>
      </c>
      <c r="C424" s="57" t="s">
        <v>1030</v>
      </c>
      <c r="D424" s="58" t="s">
        <v>331</v>
      </c>
    </row>
    <row r="425" spans="1:4" x14ac:dyDescent="0.2">
      <c r="A425" s="61" t="s">
        <v>1034</v>
      </c>
      <c r="B425" s="61" t="s">
        <v>1035</v>
      </c>
      <c r="C425" s="57" t="s">
        <v>1030</v>
      </c>
      <c r="D425" s="58">
        <v>2</v>
      </c>
    </row>
    <row r="426" spans="1:4" x14ac:dyDescent="0.2">
      <c r="A426" s="61" t="s">
        <v>1036</v>
      </c>
      <c r="B426" s="61" t="s">
        <v>1020</v>
      </c>
      <c r="C426" s="57" t="s">
        <v>1030</v>
      </c>
      <c r="D426" s="58" t="s">
        <v>331</v>
      </c>
    </row>
    <row r="427" spans="1:4" x14ac:dyDescent="0.2">
      <c r="A427" s="61" t="s">
        <v>1037</v>
      </c>
      <c r="B427" s="61" t="s">
        <v>1006</v>
      </c>
      <c r="C427" s="57" t="s">
        <v>1030</v>
      </c>
      <c r="D427" s="58" t="s">
        <v>331</v>
      </c>
    </row>
    <row r="428" spans="1:4" x14ac:dyDescent="0.2">
      <c r="A428" s="61" t="s">
        <v>1038</v>
      </c>
      <c r="B428" s="61" t="s">
        <v>1039</v>
      </c>
      <c r="C428" s="57" t="s">
        <v>1030</v>
      </c>
      <c r="D428" s="58" t="s">
        <v>331</v>
      </c>
    </row>
    <row r="429" spans="1:4" x14ac:dyDescent="0.2">
      <c r="A429" s="61" t="s">
        <v>1040</v>
      </c>
      <c r="B429" s="61" t="s">
        <v>1041</v>
      </c>
      <c r="C429" s="57" t="s">
        <v>1030</v>
      </c>
      <c r="D429" s="58" t="s">
        <v>331</v>
      </c>
    </row>
    <row r="430" spans="1:4" x14ac:dyDescent="0.2">
      <c r="A430" s="61" t="s">
        <v>1042</v>
      </c>
      <c r="B430" s="61" t="s">
        <v>1043</v>
      </c>
      <c r="C430" s="57" t="s">
        <v>1030</v>
      </c>
      <c r="D430" s="58" t="s">
        <v>331</v>
      </c>
    </row>
    <row r="431" spans="1:4" x14ac:dyDescent="0.2">
      <c r="A431" s="61" t="s">
        <v>1044</v>
      </c>
      <c r="B431" s="61" t="s">
        <v>1045</v>
      </c>
      <c r="C431" s="57" t="s">
        <v>1030</v>
      </c>
      <c r="D431" s="58" t="s">
        <v>331</v>
      </c>
    </row>
    <row r="432" spans="1:4" x14ac:dyDescent="0.2">
      <c r="A432" s="61" t="s">
        <v>1046</v>
      </c>
      <c r="B432" s="61" t="s">
        <v>1047</v>
      </c>
      <c r="C432" s="57" t="s">
        <v>1030</v>
      </c>
      <c r="D432" s="58" t="s">
        <v>331</v>
      </c>
    </row>
    <row r="433" spans="1:4" x14ac:dyDescent="0.2">
      <c r="A433" s="61" t="s">
        <v>1048</v>
      </c>
      <c r="B433" s="61" t="s">
        <v>1049</v>
      </c>
      <c r="C433" s="57" t="s">
        <v>1050</v>
      </c>
      <c r="D433" s="58" t="s">
        <v>331</v>
      </c>
    </row>
    <row r="434" spans="1:4" x14ac:dyDescent="0.2">
      <c r="A434" s="61" t="s">
        <v>1051</v>
      </c>
      <c r="B434" s="61" t="s">
        <v>1052</v>
      </c>
      <c r="C434" s="57" t="s">
        <v>1053</v>
      </c>
      <c r="D434" s="58" t="s">
        <v>331</v>
      </c>
    </row>
    <row r="435" spans="1:4" x14ac:dyDescent="0.2">
      <c r="A435" s="61" t="s">
        <v>1054</v>
      </c>
      <c r="B435" s="61" t="s">
        <v>1055</v>
      </c>
      <c r="C435" s="57" t="s">
        <v>1056</v>
      </c>
      <c r="D435" s="58" t="s">
        <v>331</v>
      </c>
    </row>
    <row r="436" spans="1:4" x14ac:dyDescent="0.2">
      <c r="A436" s="61" t="s">
        <v>1057</v>
      </c>
      <c r="B436" s="61" t="s">
        <v>1058</v>
      </c>
      <c r="C436" s="57" t="s">
        <v>1059</v>
      </c>
      <c r="D436" s="58" t="s">
        <v>364</v>
      </c>
    </row>
    <row r="437" spans="1:4" x14ac:dyDescent="0.2">
      <c r="A437" s="61" t="s">
        <v>1060</v>
      </c>
      <c r="B437" s="61" t="s">
        <v>595</v>
      </c>
      <c r="C437" s="57" t="s">
        <v>1061</v>
      </c>
      <c r="D437" s="58">
        <v>2</v>
      </c>
    </row>
    <row r="438" spans="1:4" x14ac:dyDescent="0.2">
      <c r="A438" s="61" t="s">
        <v>1060</v>
      </c>
      <c r="B438" s="61" t="s">
        <v>1062</v>
      </c>
      <c r="C438" s="57" t="s">
        <v>1061</v>
      </c>
      <c r="D438" s="58">
        <v>1</v>
      </c>
    </row>
    <row r="439" spans="1:4" x14ac:dyDescent="0.2">
      <c r="A439" s="61" t="s">
        <v>1063</v>
      </c>
      <c r="B439" s="61" t="s">
        <v>1064</v>
      </c>
      <c r="C439" s="57" t="s">
        <v>1065</v>
      </c>
      <c r="D439" s="58">
        <v>1</v>
      </c>
    </row>
    <row r="440" spans="1:4" x14ac:dyDescent="0.2">
      <c r="A440" s="61" t="s">
        <v>1063</v>
      </c>
      <c r="B440" s="61" t="s">
        <v>1066</v>
      </c>
      <c r="C440" s="57" t="s">
        <v>1065</v>
      </c>
      <c r="D440" s="58">
        <v>2</v>
      </c>
    </row>
    <row r="441" spans="1:4" x14ac:dyDescent="0.2">
      <c r="A441" s="61" t="s">
        <v>1067</v>
      </c>
      <c r="B441" s="61" t="s">
        <v>1068</v>
      </c>
      <c r="C441" s="57" t="s">
        <v>423</v>
      </c>
      <c r="D441" s="58" t="s">
        <v>331</v>
      </c>
    </row>
    <row r="442" spans="1:4" x14ac:dyDescent="0.2">
      <c r="A442" s="61" t="s">
        <v>1069</v>
      </c>
      <c r="B442" s="61" t="s">
        <v>1070</v>
      </c>
      <c r="C442" s="57" t="s">
        <v>423</v>
      </c>
      <c r="D442" s="58" t="s">
        <v>364</v>
      </c>
    </row>
    <row r="443" spans="1:4" x14ac:dyDescent="0.2">
      <c r="A443" s="61" t="s">
        <v>1071</v>
      </c>
      <c r="B443" s="61" t="s">
        <v>1072</v>
      </c>
      <c r="C443" s="57" t="s">
        <v>1073</v>
      </c>
      <c r="D443" s="58" t="s">
        <v>331</v>
      </c>
    </row>
    <row r="444" spans="1:4" x14ac:dyDescent="0.2">
      <c r="A444" s="61" t="s">
        <v>1074</v>
      </c>
      <c r="B444" s="61" t="s">
        <v>1075</v>
      </c>
      <c r="C444" s="57" t="s">
        <v>1076</v>
      </c>
      <c r="D444" s="58" t="s">
        <v>331</v>
      </c>
    </row>
    <row r="445" spans="1:4" x14ac:dyDescent="0.2">
      <c r="A445" s="61" t="s">
        <v>1074</v>
      </c>
      <c r="B445" s="61" t="s">
        <v>1077</v>
      </c>
      <c r="C445" s="57" t="s">
        <v>1076</v>
      </c>
      <c r="D445" s="58" t="s">
        <v>331</v>
      </c>
    </row>
    <row r="446" spans="1:4" x14ac:dyDescent="0.2">
      <c r="A446" s="61" t="s">
        <v>1078</v>
      </c>
      <c r="B446" s="61" t="s">
        <v>1079</v>
      </c>
      <c r="C446" s="57" t="s">
        <v>1080</v>
      </c>
      <c r="D446" s="58" t="s">
        <v>331</v>
      </c>
    </row>
    <row r="447" spans="1:4" x14ac:dyDescent="0.2">
      <c r="A447" s="61" t="s">
        <v>1081</v>
      </c>
      <c r="B447" s="61" t="s">
        <v>1082</v>
      </c>
      <c r="C447" s="57" t="s">
        <v>1080</v>
      </c>
      <c r="D447" s="58" t="s">
        <v>331</v>
      </c>
    </row>
    <row r="448" spans="1:4" x14ac:dyDescent="0.2">
      <c r="A448" s="61" t="s">
        <v>1083</v>
      </c>
      <c r="B448" s="61" t="s">
        <v>1084</v>
      </c>
      <c r="C448" s="57" t="s">
        <v>1080</v>
      </c>
      <c r="D448" s="58" t="s">
        <v>331</v>
      </c>
    </row>
    <row r="449" spans="1:4" x14ac:dyDescent="0.2">
      <c r="A449" s="61" t="s">
        <v>1085</v>
      </c>
      <c r="B449" s="61" t="s">
        <v>1086</v>
      </c>
      <c r="C449" s="57" t="s">
        <v>1080</v>
      </c>
      <c r="D449" s="58" t="s">
        <v>331</v>
      </c>
    </row>
    <row r="450" spans="1:4" x14ac:dyDescent="0.2">
      <c r="A450" s="61" t="s">
        <v>1087</v>
      </c>
      <c r="B450" s="61" t="s">
        <v>1088</v>
      </c>
      <c r="C450" s="57" t="s">
        <v>1080</v>
      </c>
      <c r="D450" s="58" t="s">
        <v>331</v>
      </c>
    </row>
    <row r="451" spans="1:4" x14ac:dyDescent="0.2">
      <c r="A451" s="61" t="s">
        <v>1089</v>
      </c>
      <c r="B451" s="61" t="s">
        <v>1090</v>
      </c>
      <c r="C451" s="57" t="s">
        <v>1080</v>
      </c>
      <c r="D451" s="58" t="s">
        <v>331</v>
      </c>
    </row>
    <row r="452" spans="1:4" x14ac:dyDescent="0.2">
      <c r="A452" s="61" t="s">
        <v>1091</v>
      </c>
      <c r="B452" s="61" t="s">
        <v>1092</v>
      </c>
      <c r="C452" s="57" t="s">
        <v>1080</v>
      </c>
      <c r="D452" s="58" t="s">
        <v>331</v>
      </c>
    </row>
    <row r="453" spans="1:4" x14ac:dyDescent="0.2">
      <c r="A453" s="61" t="s">
        <v>1093</v>
      </c>
      <c r="B453" s="61" t="s">
        <v>1094</v>
      </c>
      <c r="C453" s="57" t="s">
        <v>1080</v>
      </c>
      <c r="D453" s="58" t="s">
        <v>331</v>
      </c>
    </row>
    <row r="454" spans="1:4" x14ac:dyDescent="0.2">
      <c r="A454" s="61" t="s">
        <v>1095</v>
      </c>
      <c r="B454" s="61" t="s">
        <v>1096</v>
      </c>
      <c r="C454" s="57" t="s">
        <v>1097</v>
      </c>
      <c r="D454" s="58">
        <v>1</v>
      </c>
    </row>
    <row r="455" spans="1:4" x14ac:dyDescent="0.2">
      <c r="A455" s="61" t="s">
        <v>1095</v>
      </c>
      <c r="B455" s="61" t="s">
        <v>1098</v>
      </c>
      <c r="C455" s="57" t="s">
        <v>1097</v>
      </c>
      <c r="D455" s="58">
        <v>1</v>
      </c>
    </row>
    <row r="456" spans="1:4" x14ac:dyDescent="0.2">
      <c r="A456" s="61" t="s">
        <v>1099</v>
      </c>
      <c r="B456" s="61" t="s">
        <v>1100</v>
      </c>
      <c r="C456" s="57" t="s">
        <v>1101</v>
      </c>
      <c r="D456" s="58">
        <v>1</v>
      </c>
    </row>
    <row r="457" spans="1:4" x14ac:dyDescent="0.2">
      <c r="A457" s="61" t="s">
        <v>1099</v>
      </c>
      <c r="B457" s="61" t="s">
        <v>1102</v>
      </c>
      <c r="C457" s="57" t="s">
        <v>1101</v>
      </c>
      <c r="D457" s="58">
        <v>1</v>
      </c>
    </row>
    <row r="458" spans="1:4" x14ac:dyDescent="0.2">
      <c r="A458" s="61" t="s">
        <v>1103</v>
      </c>
      <c r="B458" s="61" t="s">
        <v>1104</v>
      </c>
      <c r="C458" s="57" t="s">
        <v>1105</v>
      </c>
      <c r="D458" s="58">
        <v>1</v>
      </c>
    </row>
    <row r="459" spans="1:4" x14ac:dyDescent="0.2">
      <c r="A459" s="61" t="s">
        <v>1103</v>
      </c>
      <c r="B459" s="61" t="s">
        <v>1106</v>
      </c>
      <c r="C459" s="57" t="s">
        <v>1105</v>
      </c>
      <c r="D459" s="58">
        <v>1</v>
      </c>
    </row>
    <row r="460" spans="1:4" x14ac:dyDescent="0.2">
      <c r="A460" s="61" t="s">
        <v>1107</v>
      </c>
      <c r="B460" s="61" t="s">
        <v>1108</v>
      </c>
      <c r="C460" s="57" t="s">
        <v>1080</v>
      </c>
      <c r="D460" s="58" t="s">
        <v>331</v>
      </c>
    </row>
    <row r="461" spans="1:4" x14ac:dyDescent="0.2">
      <c r="A461" s="61" t="s">
        <v>1109</v>
      </c>
      <c r="B461" s="61" t="s">
        <v>1110</v>
      </c>
      <c r="C461" s="57" t="s">
        <v>1080</v>
      </c>
      <c r="D461" s="58" t="s">
        <v>331</v>
      </c>
    </row>
    <row r="462" spans="1:4" x14ac:dyDescent="0.2">
      <c r="A462" s="61" t="s">
        <v>1111</v>
      </c>
      <c r="B462" s="61" t="s">
        <v>1112</v>
      </c>
      <c r="C462" s="57" t="s">
        <v>1113</v>
      </c>
      <c r="D462" s="58">
        <v>1</v>
      </c>
    </row>
    <row r="463" spans="1:4" x14ac:dyDescent="0.2">
      <c r="A463" s="61" t="s">
        <v>1111</v>
      </c>
      <c r="B463" s="61" t="s">
        <v>1114</v>
      </c>
      <c r="C463" s="57" t="s">
        <v>1113</v>
      </c>
      <c r="D463" s="58">
        <v>2</v>
      </c>
    </row>
    <row r="464" spans="1:4" x14ac:dyDescent="0.2">
      <c r="A464" s="61" t="s">
        <v>1115</v>
      </c>
      <c r="B464" s="61" t="s">
        <v>1116</v>
      </c>
      <c r="C464" s="57" t="s">
        <v>1113</v>
      </c>
      <c r="D464" s="58">
        <v>1</v>
      </c>
    </row>
    <row r="465" spans="1:4" x14ac:dyDescent="0.2">
      <c r="A465" s="61" t="s">
        <v>1115</v>
      </c>
      <c r="B465" s="61" t="s">
        <v>1117</v>
      </c>
      <c r="C465" s="57" t="s">
        <v>1113</v>
      </c>
      <c r="D465" s="58">
        <v>2</v>
      </c>
    </row>
    <row r="466" spans="1:4" x14ac:dyDescent="0.2">
      <c r="A466" s="61" t="s">
        <v>1118</v>
      </c>
      <c r="B466" s="61" t="s">
        <v>1119</v>
      </c>
      <c r="C466" s="57" t="s">
        <v>1113</v>
      </c>
      <c r="D466" s="58">
        <v>1</v>
      </c>
    </row>
    <row r="467" spans="1:4" x14ac:dyDescent="0.2">
      <c r="A467" s="61" t="s">
        <v>1118</v>
      </c>
      <c r="B467" s="61" t="s">
        <v>1120</v>
      </c>
      <c r="C467" s="57" t="s">
        <v>1113</v>
      </c>
      <c r="D467" s="58">
        <v>2</v>
      </c>
    </row>
    <row r="468" spans="1:4" x14ac:dyDescent="0.2">
      <c r="A468" s="61" t="s">
        <v>1121</v>
      </c>
      <c r="B468" s="61" t="s">
        <v>1122</v>
      </c>
      <c r="C468" s="57" t="s">
        <v>1113</v>
      </c>
      <c r="D468" s="58">
        <v>1</v>
      </c>
    </row>
    <row r="469" spans="1:4" x14ac:dyDescent="0.2">
      <c r="A469" s="61" t="s">
        <v>1121</v>
      </c>
      <c r="B469" s="61" t="s">
        <v>1123</v>
      </c>
      <c r="C469" s="57" t="s">
        <v>1113</v>
      </c>
      <c r="D469" s="58">
        <v>2</v>
      </c>
    </row>
    <row r="470" spans="1:4" x14ac:dyDescent="0.2">
      <c r="A470" s="61" t="s">
        <v>1124</v>
      </c>
      <c r="B470" s="61" t="s">
        <v>1125</v>
      </c>
      <c r="C470" s="57" t="s">
        <v>1126</v>
      </c>
      <c r="D470" s="58">
        <v>1</v>
      </c>
    </row>
    <row r="471" spans="1:4" x14ac:dyDescent="0.2">
      <c r="A471" s="61" t="s">
        <v>1124</v>
      </c>
      <c r="B471" s="61" t="s">
        <v>1127</v>
      </c>
      <c r="C471" s="57" t="s">
        <v>1126</v>
      </c>
      <c r="D471" s="58">
        <v>1</v>
      </c>
    </row>
    <row r="472" spans="1:4" x14ac:dyDescent="0.2">
      <c r="A472" s="61" t="s">
        <v>1128</v>
      </c>
      <c r="B472" s="61" t="s">
        <v>1129</v>
      </c>
      <c r="C472" s="57" t="s">
        <v>1130</v>
      </c>
      <c r="D472" s="58">
        <v>2</v>
      </c>
    </row>
    <row r="473" spans="1:4" x14ac:dyDescent="0.2">
      <c r="A473" s="61" t="s">
        <v>1128</v>
      </c>
      <c r="B473" s="61" t="s">
        <v>1131</v>
      </c>
      <c r="C473" s="57" t="s">
        <v>1130</v>
      </c>
      <c r="D473" s="58">
        <v>1</v>
      </c>
    </row>
    <row r="474" spans="1:4" x14ac:dyDescent="0.2">
      <c r="A474" s="61" t="s">
        <v>1132</v>
      </c>
      <c r="B474" s="61" t="s">
        <v>808</v>
      </c>
      <c r="C474" s="57" t="s">
        <v>1133</v>
      </c>
      <c r="D474" s="58">
        <v>2</v>
      </c>
    </row>
    <row r="475" spans="1:4" x14ac:dyDescent="0.2">
      <c r="A475" s="61" t="s">
        <v>1134</v>
      </c>
      <c r="B475" s="61" t="s">
        <v>1135</v>
      </c>
      <c r="C475" s="57" t="s">
        <v>1136</v>
      </c>
      <c r="D475" s="58">
        <v>2</v>
      </c>
    </row>
    <row r="476" spans="1:4" x14ac:dyDescent="0.2">
      <c r="A476" s="61" t="s">
        <v>1137</v>
      </c>
      <c r="B476" s="61" t="s">
        <v>1138</v>
      </c>
      <c r="C476" s="57" t="s">
        <v>1139</v>
      </c>
      <c r="D476" s="58" t="s">
        <v>364</v>
      </c>
    </row>
    <row r="477" spans="1:4" x14ac:dyDescent="0.2">
      <c r="A477" s="61" t="s">
        <v>1140</v>
      </c>
      <c r="B477" s="61" t="s">
        <v>1070</v>
      </c>
      <c r="C477" s="57" t="s">
        <v>1141</v>
      </c>
      <c r="D477" s="58" t="s">
        <v>364</v>
      </c>
    </row>
    <row r="478" spans="1:4" x14ac:dyDescent="0.2">
      <c r="A478" s="61" t="s">
        <v>1140</v>
      </c>
      <c r="B478" s="61" t="s">
        <v>1142</v>
      </c>
      <c r="C478" s="57" t="s">
        <v>1141</v>
      </c>
      <c r="D478" s="58" t="s">
        <v>364</v>
      </c>
    </row>
    <row r="479" spans="1:4" x14ac:dyDescent="0.2">
      <c r="A479" s="61" t="s">
        <v>1143</v>
      </c>
      <c r="B479" s="61" t="s">
        <v>1144</v>
      </c>
      <c r="C479" s="57" t="s">
        <v>1145</v>
      </c>
      <c r="D479" s="58">
        <v>1</v>
      </c>
    </row>
    <row r="480" spans="1:4" x14ac:dyDescent="0.2">
      <c r="A480" s="61" t="s">
        <v>1143</v>
      </c>
      <c r="B480" s="61" t="s">
        <v>1146</v>
      </c>
      <c r="C480" s="57" t="s">
        <v>1145</v>
      </c>
      <c r="D480" s="58">
        <v>1</v>
      </c>
    </row>
    <row r="481" spans="1:4" x14ac:dyDescent="0.2">
      <c r="A481" s="61" t="s">
        <v>1147</v>
      </c>
      <c r="B481" s="61" t="s">
        <v>1148</v>
      </c>
      <c r="C481" s="57" t="s">
        <v>1145</v>
      </c>
      <c r="D481" s="58" t="s">
        <v>1149</v>
      </c>
    </row>
    <row r="482" spans="1:4" x14ac:dyDescent="0.2">
      <c r="A482" s="61" t="s">
        <v>1147</v>
      </c>
      <c r="B482" s="61" t="s">
        <v>1150</v>
      </c>
      <c r="C482" s="57" t="s">
        <v>1145</v>
      </c>
      <c r="D482" s="58" t="s">
        <v>1151</v>
      </c>
    </row>
    <row r="483" spans="1:4" x14ac:dyDescent="0.2">
      <c r="A483" s="61" t="s">
        <v>1152</v>
      </c>
      <c r="B483" s="61" t="s">
        <v>1153</v>
      </c>
      <c r="C483" s="57" t="s">
        <v>1145</v>
      </c>
      <c r="D483" s="58">
        <v>1</v>
      </c>
    </row>
    <row r="484" spans="1:4" x14ac:dyDescent="0.2">
      <c r="A484" s="61" t="s">
        <v>1152</v>
      </c>
      <c r="B484" s="61" t="s">
        <v>1154</v>
      </c>
      <c r="C484" s="57" t="s">
        <v>1145</v>
      </c>
      <c r="D484" s="58">
        <v>1</v>
      </c>
    </row>
    <row r="485" spans="1:4" x14ac:dyDescent="0.2">
      <c r="A485" s="61" t="s">
        <v>1155</v>
      </c>
      <c r="B485" s="61" t="s">
        <v>1156</v>
      </c>
      <c r="C485" s="57" t="s">
        <v>1157</v>
      </c>
      <c r="D485" s="58" t="s">
        <v>1151</v>
      </c>
    </row>
    <row r="486" spans="1:4" x14ac:dyDescent="0.2">
      <c r="A486" s="61" t="s">
        <v>1155</v>
      </c>
      <c r="B486" s="61" t="s">
        <v>1150</v>
      </c>
      <c r="C486" s="57" t="s">
        <v>1157</v>
      </c>
      <c r="D486" s="58" t="s">
        <v>1151</v>
      </c>
    </row>
    <row r="487" spans="1:4" x14ac:dyDescent="0.2">
      <c r="A487" s="61" t="s">
        <v>1158</v>
      </c>
      <c r="B487" s="61" t="s">
        <v>1159</v>
      </c>
      <c r="C487" s="57" t="s">
        <v>1145</v>
      </c>
      <c r="D487" s="58">
        <v>1</v>
      </c>
    </row>
    <row r="488" spans="1:4" x14ac:dyDescent="0.2">
      <c r="A488" s="61" t="s">
        <v>1158</v>
      </c>
      <c r="B488" s="61" t="s">
        <v>1160</v>
      </c>
      <c r="C488" s="57" t="s">
        <v>1145</v>
      </c>
      <c r="D488" s="58">
        <v>1</v>
      </c>
    </row>
    <row r="489" spans="1:4" x14ac:dyDescent="0.2">
      <c r="A489" s="61" t="s">
        <v>1161</v>
      </c>
      <c r="B489" s="61" t="s">
        <v>1162</v>
      </c>
      <c r="C489" s="57" t="s">
        <v>1145</v>
      </c>
      <c r="D489" s="58">
        <v>1</v>
      </c>
    </row>
    <row r="490" spans="1:4" x14ac:dyDescent="0.2">
      <c r="A490" s="61" t="s">
        <v>1161</v>
      </c>
      <c r="B490" s="61" t="s">
        <v>1163</v>
      </c>
      <c r="C490" s="57" t="s">
        <v>1145</v>
      </c>
      <c r="D490" s="58">
        <v>1</v>
      </c>
    </row>
    <row r="491" spans="1:4" x14ac:dyDescent="0.2">
      <c r="A491" s="61" t="s">
        <v>1164</v>
      </c>
      <c r="B491" s="61" t="s">
        <v>1165</v>
      </c>
      <c r="C491" s="57" t="s">
        <v>1145</v>
      </c>
      <c r="D491" s="58">
        <v>1</v>
      </c>
    </row>
    <row r="492" spans="1:4" x14ac:dyDescent="0.2">
      <c r="A492" s="61" t="s">
        <v>1164</v>
      </c>
      <c r="B492" s="61" t="s">
        <v>1166</v>
      </c>
      <c r="C492" s="57" t="s">
        <v>1145</v>
      </c>
      <c r="D492" s="58">
        <v>1</v>
      </c>
    </row>
    <row r="493" spans="1:4" x14ac:dyDescent="0.2">
      <c r="A493" s="61" t="s">
        <v>1167</v>
      </c>
      <c r="B493" s="61" t="s">
        <v>1168</v>
      </c>
      <c r="C493" s="57" t="s">
        <v>1145</v>
      </c>
      <c r="D493" s="58">
        <v>1</v>
      </c>
    </row>
    <row r="494" spans="1:4" x14ac:dyDescent="0.2">
      <c r="A494" s="61" t="s">
        <v>1167</v>
      </c>
      <c r="B494" s="61" t="s">
        <v>1169</v>
      </c>
      <c r="C494" s="57" t="s">
        <v>1145</v>
      </c>
      <c r="D494" s="58" t="s">
        <v>364</v>
      </c>
    </row>
    <row r="495" spans="1:4" x14ac:dyDescent="0.2">
      <c r="A495" s="61" t="s">
        <v>1170</v>
      </c>
      <c r="B495" s="61" t="s">
        <v>1171</v>
      </c>
      <c r="C495" s="57" t="s">
        <v>1172</v>
      </c>
      <c r="D495" s="58">
        <v>1</v>
      </c>
    </row>
    <row r="496" spans="1:4" x14ac:dyDescent="0.2">
      <c r="A496" s="61" t="s">
        <v>1173</v>
      </c>
      <c r="B496" s="61" t="s">
        <v>1150</v>
      </c>
      <c r="C496" s="57" t="s">
        <v>1174</v>
      </c>
      <c r="D496" s="58">
        <v>1</v>
      </c>
    </row>
    <row r="497" spans="1:4" x14ac:dyDescent="0.2">
      <c r="A497" s="61" t="s">
        <v>1173</v>
      </c>
      <c r="B497" s="61" t="s">
        <v>1175</v>
      </c>
      <c r="C497" s="57" t="s">
        <v>1174</v>
      </c>
      <c r="D497" s="58">
        <v>1</v>
      </c>
    </row>
    <row r="498" spans="1:4" x14ac:dyDescent="0.2">
      <c r="A498" s="61" t="s">
        <v>1173</v>
      </c>
      <c r="B498" s="61" t="s">
        <v>675</v>
      </c>
      <c r="C498" s="57" t="s">
        <v>1174</v>
      </c>
      <c r="D498" s="58">
        <v>2</v>
      </c>
    </row>
    <row r="499" spans="1:4" x14ac:dyDescent="0.2">
      <c r="A499" s="61" t="s">
        <v>1176</v>
      </c>
      <c r="B499" s="61" t="s">
        <v>1160</v>
      </c>
      <c r="C499" s="57" t="s">
        <v>1174</v>
      </c>
      <c r="D499" s="58">
        <v>1</v>
      </c>
    </row>
    <row r="500" spans="1:4" x14ac:dyDescent="0.2">
      <c r="A500" s="61" t="s">
        <v>1176</v>
      </c>
      <c r="B500" s="61" t="s">
        <v>1177</v>
      </c>
      <c r="C500" s="57" t="s">
        <v>1174</v>
      </c>
      <c r="D500" s="58" t="s">
        <v>1149</v>
      </c>
    </row>
    <row r="501" spans="1:4" x14ac:dyDescent="0.2">
      <c r="A501" s="61" t="s">
        <v>1176</v>
      </c>
      <c r="B501" s="61" t="s">
        <v>640</v>
      </c>
      <c r="C501" s="57" t="s">
        <v>1174</v>
      </c>
      <c r="D501" s="58">
        <v>2</v>
      </c>
    </row>
    <row r="502" spans="1:4" x14ac:dyDescent="0.2">
      <c r="A502" s="61" t="s">
        <v>1178</v>
      </c>
      <c r="B502" s="61" t="s">
        <v>1179</v>
      </c>
      <c r="C502" s="57" t="s">
        <v>1174</v>
      </c>
      <c r="D502" s="58">
        <v>1</v>
      </c>
    </row>
    <row r="503" spans="1:4" x14ac:dyDescent="0.2">
      <c r="A503" s="61" t="s">
        <v>1178</v>
      </c>
      <c r="B503" s="61" t="s">
        <v>1146</v>
      </c>
      <c r="C503" s="57" t="s">
        <v>1174</v>
      </c>
      <c r="D503" s="58">
        <v>1</v>
      </c>
    </row>
    <row r="504" spans="1:4" x14ac:dyDescent="0.2">
      <c r="A504" s="61" t="s">
        <v>1178</v>
      </c>
      <c r="B504" s="61" t="s">
        <v>627</v>
      </c>
      <c r="C504" s="57" t="s">
        <v>1174</v>
      </c>
      <c r="D504" s="58">
        <v>2</v>
      </c>
    </row>
    <row r="505" spans="1:4" x14ac:dyDescent="0.2">
      <c r="A505" s="61" t="s">
        <v>1180</v>
      </c>
      <c r="B505" s="61" t="s">
        <v>1181</v>
      </c>
      <c r="C505" s="57" t="s">
        <v>1174</v>
      </c>
      <c r="D505" s="58">
        <v>1</v>
      </c>
    </row>
    <row r="506" spans="1:4" x14ac:dyDescent="0.2">
      <c r="A506" s="61" t="s">
        <v>1180</v>
      </c>
      <c r="B506" s="61" t="s">
        <v>1182</v>
      </c>
      <c r="C506" s="57" t="s">
        <v>1174</v>
      </c>
      <c r="D506" s="58">
        <v>2</v>
      </c>
    </row>
    <row r="507" spans="1:4" x14ac:dyDescent="0.2">
      <c r="A507" s="61" t="s">
        <v>1180</v>
      </c>
      <c r="B507" s="61" t="s">
        <v>1183</v>
      </c>
      <c r="C507" s="57" t="s">
        <v>1174</v>
      </c>
      <c r="D507" s="58">
        <v>1</v>
      </c>
    </row>
    <row r="508" spans="1:4" x14ac:dyDescent="0.2">
      <c r="A508" s="61" t="s">
        <v>1184</v>
      </c>
      <c r="B508" s="61" t="s">
        <v>1185</v>
      </c>
      <c r="C508" s="57" t="s">
        <v>1174</v>
      </c>
      <c r="D508" s="58">
        <v>1</v>
      </c>
    </row>
    <row r="509" spans="1:4" x14ac:dyDescent="0.2">
      <c r="A509" s="61" t="s">
        <v>1184</v>
      </c>
      <c r="B509" s="61" t="s">
        <v>1186</v>
      </c>
      <c r="C509" s="57" t="s">
        <v>1174</v>
      </c>
      <c r="D509" s="58">
        <v>2</v>
      </c>
    </row>
    <row r="510" spans="1:4" x14ac:dyDescent="0.2">
      <c r="A510" s="61" t="s">
        <v>1184</v>
      </c>
      <c r="B510" s="61" t="s">
        <v>1187</v>
      </c>
      <c r="C510" s="57" t="s">
        <v>1174</v>
      </c>
      <c r="D510" s="58">
        <v>1</v>
      </c>
    </row>
    <row r="511" spans="1:4" x14ac:dyDescent="0.2">
      <c r="A511" s="61" t="s">
        <v>1188</v>
      </c>
      <c r="B511" s="61" t="s">
        <v>1189</v>
      </c>
      <c r="C511" s="57" t="s">
        <v>1174</v>
      </c>
      <c r="D511" s="58">
        <v>2</v>
      </c>
    </row>
    <row r="512" spans="1:4" x14ac:dyDescent="0.2">
      <c r="A512" s="61" t="s">
        <v>1188</v>
      </c>
      <c r="B512" s="61" t="s">
        <v>1190</v>
      </c>
      <c r="C512" s="57" t="s">
        <v>1174</v>
      </c>
      <c r="D512" s="58">
        <v>1</v>
      </c>
    </row>
    <row r="513" spans="1:4" x14ac:dyDescent="0.2">
      <c r="A513" s="61" t="s">
        <v>1188</v>
      </c>
      <c r="B513" s="61" t="s">
        <v>1191</v>
      </c>
      <c r="C513" s="57" t="s">
        <v>1174</v>
      </c>
      <c r="D513" s="58">
        <v>2</v>
      </c>
    </row>
    <row r="514" spans="1:4" x14ac:dyDescent="0.2">
      <c r="A514" s="61" t="s">
        <v>1192</v>
      </c>
      <c r="B514" s="61" t="s">
        <v>1193</v>
      </c>
      <c r="C514" s="57" t="s">
        <v>1174</v>
      </c>
      <c r="D514" s="58">
        <v>1</v>
      </c>
    </row>
    <row r="515" spans="1:4" x14ac:dyDescent="0.2">
      <c r="A515" s="61" t="s">
        <v>1192</v>
      </c>
      <c r="B515" s="61" t="s">
        <v>1194</v>
      </c>
      <c r="C515" s="57" t="s">
        <v>1174</v>
      </c>
      <c r="D515" s="58">
        <v>1</v>
      </c>
    </row>
    <row r="516" spans="1:4" x14ac:dyDescent="0.2">
      <c r="A516" s="61" t="s">
        <v>1192</v>
      </c>
      <c r="B516" s="61" t="s">
        <v>1195</v>
      </c>
      <c r="C516" s="57" t="s">
        <v>1174</v>
      </c>
      <c r="D516" s="58">
        <v>2</v>
      </c>
    </row>
    <row r="517" spans="1:4" x14ac:dyDescent="0.2">
      <c r="A517" s="61" t="s">
        <v>1196</v>
      </c>
      <c r="B517" s="61" t="s">
        <v>1197</v>
      </c>
      <c r="C517" s="57" t="s">
        <v>1174</v>
      </c>
      <c r="D517" s="58" t="s">
        <v>364</v>
      </c>
    </row>
    <row r="518" spans="1:4" x14ac:dyDescent="0.2">
      <c r="A518" s="61" t="s">
        <v>1196</v>
      </c>
      <c r="B518" s="61" t="s">
        <v>1198</v>
      </c>
      <c r="C518" s="57" t="s">
        <v>1174</v>
      </c>
      <c r="D518" s="58" t="s">
        <v>364</v>
      </c>
    </row>
    <row r="519" spans="1:4" x14ac:dyDescent="0.2">
      <c r="A519" s="61" t="s">
        <v>1196</v>
      </c>
      <c r="B519" s="61" t="s">
        <v>1199</v>
      </c>
      <c r="C519" s="57" t="s">
        <v>1174</v>
      </c>
      <c r="D519" s="58" t="s">
        <v>364</v>
      </c>
    </row>
    <row r="520" spans="1:4" x14ac:dyDescent="0.2">
      <c r="A520" s="61" t="s">
        <v>1200</v>
      </c>
      <c r="B520" s="61" t="s">
        <v>1201</v>
      </c>
      <c r="C520" s="57" t="s">
        <v>1202</v>
      </c>
      <c r="D520" s="58">
        <v>1</v>
      </c>
    </row>
    <row r="521" spans="1:4" x14ac:dyDescent="0.2">
      <c r="A521" s="61" t="s">
        <v>1200</v>
      </c>
      <c r="B521" s="61" t="s">
        <v>1203</v>
      </c>
      <c r="C521" s="57" t="s">
        <v>1202</v>
      </c>
      <c r="D521" s="58">
        <v>1</v>
      </c>
    </row>
    <row r="522" spans="1:4" x14ac:dyDescent="0.2">
      <c r="A522" s="61" t="s">
        <v>1200</v>
      </c>
      <c r="B522" s="61" t="s">
        <v>1204</v>
      </c>
      <c r="C522" s="57" t="s">
        <v>1202</v>
      </c>
      <c r="D522" s="58">
        <v>2</v>
      </c>
    </row>
    <row r="523" spans="1:4" x14ac:dyDescent="0.2">
      <c r="A523" s="61" t="s">
        <v>1205</v>
      </c>
      <c r="B523" s="61" t="s">
        <v>1206</v>
      </c>
      <c r="C523" s="57" t="s">
        <v>1207</v>
      </c>
      <c r="D523" s="58">
        <v>1</v>
      </c>
    </row>
    <row r="524" spans="1:4" x14ac:dyDescent="0.2">
      <c r="A524" s="61" t="s">
        <v>1208</v>
      </c>
      <c r="B524" s="61" t="s">
        <v>1209</v>
      </c>
      <c r="C524" s="57" t="s">
        <v>1210</v>
      </c>
      <c r="D524" s="58" t="s">
        <v>331</v>
      </c>
    </row>
    <row r="525" spans="1:4" x14ac:dyDescent="0.2">
      <c r="A525" s="61" t="s">
        <v>1211</v>
      </c>
      <c r="B525" s="61" t="s">
        <v>1212</v>
      </c>
      <c r="C525" s="57" t="s">
        <v>1210</v>
      </c>
      <c r="D525" s="58" t="s">
        <v>331</v>
      </c>
    </row>
    <row r="526" spans="1:4" x14ac:dyDescent="0.2">
      <c r="A526" s="61" t="s">
        <v>1213</v>
      </c>
      <c r="B526" s="61" t="s">
        <v>1214</v>
      </c>
      <c r="C526" s="57" t="s">
        <v>1215</v>
      </c>
      <c r="D526" s="58">
        <v>2</v>
      </c>
    </row>
    <row r="527" spans="1:4" x14ac:dyDescent="0.2">
      <c r="A527" s="61" t="s">
        <v>1213</v>
      </c>
      <c r="B527" s="61" t="s">
        <v>1216</v>
      </c>
      <c r="C527" s="57" t="s">
        <v>1215</v>
      </c>
      <c r="D527" s="58">
        <v>1</v>
      </c>
    </row>
    <row r="528" spans="1:4" x14ac:dyDescent="0.2">
      <c r="A528" s="61" t="s">
        <v>1217</v>
      </c>
      <c r="B528" s="61" t="s">
        <v>1218</v>
      </c>
      <c r="C528" s="57" t="s">
        <v>1219</v>
      </c>
      <c r="D528" s="58" t="s">
        <v>331</v>
      </c>
    </row>
    <row r="529" spans="1:4" x14ac:dyDescent="0.2">
      <c r="A529" s="61" t="s">
        <v>1220</v>
      </c>
      <c r="B529" s="61" t="s">
        <v>1221</v>
      </c>
      <c r="C529" s="57" t="s">
        <v>1219</v>
      </c>
      <c r="D529" s="58" t="s">
        <v>331</v>
      </c>
    </row>
    <row r="530" spans="1:4" x14ac:dyDescent="0.2">
      <c r="A530" s="61" t="s">
        <v>1222</v>
      </c>
      <c r="B530" s="61" t="s">
        <v>1223</v>
      </c>
      <c r="C530" s="57" t="s">
        <v>1219</v>
      </c>
      <c r="D530" s="58" t="s">
        <v>331</v>
      </c>
    </row>
    <row r="531" spans="1:4" x14ac:dyDescent="0.2">
      <c r="A531" s="61" t="s">
        <v>1224</v>
      </c>
      <c r="B531" s="61" t="s">
        <v>1225</v>
      </c>
      <c r="C531" s="57" t="s">
        <v>1226</v>
      </c>
      <c r="D531" s="58">
        <v>2</v>
      </c>
    </row>
    <row r="532" spans="1:4" x14ac:dyDescent="0.2">
      <c r="A532" s="61" t="s">
        <v>1227</v>
      </c>
      <c r="B532" s="61" t="s">
        <v>1228</v>
      </c>
      <c r="C532" s="57" t="s">
        <v>1229</v>
      </c>
      <c r="D532" s="58">
        <v>2</v>
      </c>
    </row>
    <row r="533" spans="1:4" x14ac:dyDescent="0.2">
      <c r="A533" s="61" t="s">
        <v>1230</v>
      </c>
      <c r="B533" s="61" t="s">
        <v>1231</v>
      </c>
      <c r="C533" s="57" t="s">
        <v>1232</v>
      </c>
      <c r="D533" s="58">
        <v>1</v>
      </c>
    </row>
    <row r="534" spans="1:4" x14ac:dyDescent="0.2">
      <c r="A534" s="61" t="s">
        <v>1230</v>
      </c>
      <c r="B534" s="61" t="s">
        <v>1233</v>
      </c>
      <c r="C534" s="57" t="s">
        <v>1232</v>
      </c>
      <c r="D534" s="58" t="s">
        <v>331</v>
      </c>
    </row>
    <row r="535" spans="1:4" x14ac:dyDescent="0.2">
      <c r="A535" s="61" t="s">
        <v>1230</v>
      </c>
      <c r="B535" s="61" t="s">
        <v>1234</v>
      </c>
      <c r="C535" s="57" t="s">
        <v>1232</v>
      </c>
      <c r="D535" s="58">
        <v>2</v>
      </c>
    </row>
    <row r="536" spans="1:4" x14ac:dyDescent="0.2">
      <c r="A536" s="61" t="s">
        <v>1235</v>
      </c>
      <c r="B536" s="61" t="s">
        <v>1236</v>
      </c>
      <c r="C536" s="57" t="s">
        <v>1237</v>
      </c>
      <c r="D536" s="58">
        <v>2</v>
      </c>
    </row>
    <row r="537" spans="1:4" x14ac:dyDescent="0.2">
      <c r="A537" s="61" t="s">
        <v>1238</v>
      </c>
      <c r="B537" s="61" t="s">
        <v>1239</v>
      </c>
      <c r="C537" s="57" t="s">
        <v>1240</v>
      </c>
      <c r="D537" s="58" t="s">
        <v>331</v>
      </c>
    </row>
    <row r="538" spans="1:4" x14ac:dyDescent="0.2">
      <c r="A538" s="61" t="s">
        <v>1241</v>
      </c>
      <c r="B538" s="61" t="s">
        <v>1242</v>
      </c>
      <c r="C538" s="57" t="s">
        <v>1243</v>
      </c>
      <c r="D538" s="58" t="s">
        <v>331</v>
      </c>
    </row>
    <row r="539" spans="1:4" x14ac:dyDescent="0.2">
      <c r="A539" s="61" t="s">
        <v>1244</v>
      </c>
      <c r="B539" s="61" t="s">
        <v>1245</v>
      </c>
      <c r="C539" s="57" t="s">
        <v>1243</v>
      </c>
      <c r="D539" s="58" t="s">
        <v>331</v>
      </c>
    </row>
    <row r="540" spans="1:4" x14ac:dyDescent="0.2">
      <c r="A540" s="61" t="s">
        <v>1246</v>
      </c>
      <c r="B540" s="61" t="s">
        <v>1247</v>
      </c>
      <c r="C540" s="57" t="s">
        <v>612</v>
      </c>
      <c r="D540" s="58">
        <v>1</v>
      </c>
    </row>
    <row r="541" spans="1:4" x14ac:dyDescent="0.2">
      <c r="A541" s="61" t="s">
        <v>1246</v>
      </c>
      <c r="B541" s="61" t="s">
        <v>627</v>
      </c>
      <c r="C541" s="57" t="s">
        <v>612</v>
      </c>
      <c r="D541" s="58">
        <v>2</v>
      </c>
    </row>
    <row r="542" spans="1:4" x14ac:dyDescent="0.2">
      <c r="A542" s="61" t="s">
        <v>1248</v>
      </c>
      <c r="B542" s="61" t="s">
        <v>1249</v>
      </c>
      <c r="C542" s="57" t="s">
        <v>1250</v>
      </c>
      <c r="D542" s="58" t="s">
        <v>331</v>
      </c>
    </row>
    <row r="543" spans="1:4" x14ac:dyDescent="0.2">
      <c r="A543" s="61" t="s">
        <v>1251</v>
      </c>
      <c r="B543" s="61" t="s">
        <v>1252</v>
      </c>
      <c r="C543" s="57" t="s">
        <v>1253</v>
      </c>
      <c r="D543" s="58">
        <v>1</v>
      </c>
    </row>
    <row r="544" spans="1:4" x14ac:dyDescent="0.2">
      <c r="A544" s="61" t="s">
        <v>1254</v>
      </c>
      <c r="B544" s="61" t="s">
        <v>1255</v>
      </c>
      <c r="C544" s="57" t="s">
        <v>1256</v>
      </c>
      <c r="D544" s="58">
        <v>1</v>
      </c>
    </row>
    <row r="545" spans="1:4" x14ac:dyDescent="0.2">
      <c r="A545" s="61" t="s">
        <v>1257</v>
      </c>
      <c r="B545" s="61" t="s">
        <v>1258</v>
      </c>
      <c r="C545" s="57" t="s">
        <v>1259</v>
      </c>
      <c r="D545" s="58">
        <v>1</v>
      </c>
    </row>
    <row r="546" spans="1:4" x14ac:dyDescent="0.2">
      <c r="A546" s="61" t="s">
        <v>1260</v>
      </c>
      <c r="B546" s="61" t="s">
        <v>1261</v>
      </c>
      <c r="C546" s="57" t="s">
        <v>451</v>
      </c>
      <c r="D546" s="58" t="s">
        <v>364</v>
      </c>
    </row>
    <row r="547" spans="1:4" x14ac:dyDescent="0.2">
      <c r="A547" s="61" t="s">
        <v>1262</v>
      </c>
      <c r="B547" s="61" t="s">
        <v>1263</v>
      </c>
      <c r="C547" s="57" t="s">
        <v>1264</v>
      </c>
      <c r="D547" s="58">
        <v>1</v>
      </c>
    </row>
    <row r="548" spans="1:4" x14ac:dyDescent="0.2">
      <c r="A548" s="61" t="s">
        <v>1262</v>
      </c>
      <c r="B548" s="61" t="s">
        <v>1265</v>
      </c>
      <c r="C548" s="57" t="s">
        <v>1264</v>
      </c>
      <c r="D548" s="58">
        <v>1</v>
      </c>
    </row>
    <row r="549" spans="1:4" x14ac:dyDescent="0.2">
      <c r="A549" s="61" t="s">
        <v>1266</v>
      </c>
      <c r="B549" s="61" t="s">
        <v>1267</v>
      </c>
      <c r="C549" s="57" t="s">
        <v>1268</v>
      </c>
      <c r="D549" s="58" t="s">
        <v>364</v>
      </c>
    </row>
    <row r="550" spans="1:4" x14ac:dyDescent="0.2">
      <c r="A550" s="61" t="s">
        <v>1266</v>
      </c>
      <c r="B550" s="61" t="s">
        <v>1269</v>
      </c>
      <c r="C550" s="57" t="s">
        <v>1268</v>
      </c>
      <c r="D550" s="58" t="s">
        <v>364</v>
      </c>
    </row>
    <row r="551" spans="1:4" x14ac:dyDescent="0.2">
      <c r="A551" s="61" t="s">
        <v>1270</v>
      </c>
      <c r="B551" s="61" t="s">
        <v>1271</v>
      </c>
      <c r="C551" s="57" t="s">
        <v>1268</v>
      </c>
      <c r="D551" s="58" t="s">
        <v>364</v>
      </c>
    </row>
    <row r="552" spans="1:4" x14ac:dyDescent="0.2">
      <c r="A552" s="61" t="s">
        <v>1270</v>
      </c>
      <c r="B552" s="61" t="s">
        <v>1272</v>
      </c>
      <c r="C552" s="57" t="s">
        <v>1268</v>
      </c>
      <c r="D552" s="58" t="s">
        <v>364</v>
      </c>
    </row>
    <row r="553" spans="1:4" x14ac:dyDescent="0.2">
      <c r="A553" s="61" t="s">
        <v>1273</v>
      </c>
      <c r="B553" s="61" t="s">
        <v>1274</v>
      </c>
      <c r="C553" s="57" t="s">
        <v>1268</v>
      </c>
      <c r="D553" s="58" t="s">
        <v>364</v>
      </c>
    </row>
    <row r="554" spans="1:4" x14ac:dyDescent="0.2">
      <c r="A554" s="61" t="s">
        <v>1273</v>
      </c>
      <c r="B554" s="61" t="s">
        <v>1275</v>
      </c>
      <c r="C554" s="57" t="s">
        <v>1268</v>
      </c>
      <c r="D554" s="58" t="s">
        <v>364</v>
      </c>
    </row>
    <row r="555" spans="1:4" x14ac:dyDescent="0.2">
      <c r="A555" s="61" t="s">
        <v>1276</v>
      </c>
      <c r="B555" s="61" t="s">
        <v>1277</v>
      </c>
      <c r="C555" s="57" t="s">
        <v>1268</v>
      </c>
      <c r="D555" s="58" t="s">
        <v>364</v>
      </c>
    </row>
    <row r="556" spans="1:4" x14ac:dyDescent="0.2">
      <c r="A556" s="61" t="s">
        <v>1276</v>
      </c>
      <c r="B556" s="61" t="s">
        <v>1278</v>
      </c>
      <c r="C556" s="57" t="s">
        <v>1268</v>
      </c>
      <c r="D556" s="58" t="s">
        <v>364</v>
      </c>
    </row>
    <row r="557" spans="1:4" x14ac:dyDescent="0.2">
      <c r="A557" s="61" t="s">
        <v>1279</v>
      </c>
      <c r="B557" s="61" t="s">
        <v>1280</v>
      </c>
      <c r="C557" s="57" t="s">
        <v>1268</v>
      </c>
      <c r="D557" s="58" t="s">
        <v>364</v>
      </c>
    </row>
    <row r="558" spans="1:4" x14ac:dyDescent="0.2">
      <c r="A558" s="61" t="s">
        <v>1279</v>
      </c>
      <c r="B558" s="61" t="s">
        <v>1281</v>
      </c>
      <c r="C558" s="57" t="s">
        <v>1268</v>
      </c>
      <c r="D558" s="58" t="s">
        <v>364</v>
      </c>
    </row>
    <row r="559" spans="1:4" x14ac:dyDescent="0.2">
      <c r="A559" s="61" t="s">
        <v>1282</v>
      </c>
      <c r="B559" s="61" t="s">
        <v>1283</v>
      </c>
      <c r="C559" s="57" t="s">
        <v>1268</v>
      </c>
      <c r="D559" s="58" t="s">
        <v>364</v>
      </c>
    </row>
    <row r="560" spans="1:4" x14ac:dyDescent="0.2">
      <c r="A560" s="61" t="s">
        <v>1282</v>
      </c>
      <c r="B560" s="61" t="s">
        <v>1284</v>
      </c>
      <c r="C560" s="57" t="s">
        <v>1268</v>
      </c>
      <c r="D560" s="58" t="s">
        <v>364</v>
      </c>
    </row>
    <row r="561" spans="1:4" x14ac:dyDescent="0.2">
      <c r="A561" s="61" t="s">
        <v>1285</v>
      </c>
      <c r="B561" s="61" t="s">
        <v>1286</v>
      </c>
      <c r="C561" s="57" t="s">
        <v>1268</v>
      </c>
      <c r="D561" s="58" t="s">
        <v>364</v>
      </c>
    </row>
    <row r="562" spans="1:4" x14ac:dyDescent="0.2">
      <c r="A562" s="61" t="s">
        <v>1285</v>
      </c>
      <c r="B562" s="61" t="s">
        <v>1287</v>
      </c>
      <c r="C562" s="57" t="s">
        <v>1268</v>
      </c>
      <c r="D562" s="58" t="s">
        <v>364</v>
      </c>
    </row>
    <row r="563" spans="1:4" x14ac:dyDescent="0.2">
      <c r="A563" s="61" t="s">
        <v>1288</v>
      </c>
      <c r="B563" s="61" t="s">
        <v>1289</v>
      </c>
      <c r="C563" s="57" t="s">
        <v>1268</v>
      </c>
      <c r="D563" s="58" t="s">
        <v>364</v>
      </c>
    </row>
    <row r="564" spans="1:4" x14ac:dyDescent="0.2">
      <c r="A564" s="61" t="s">
        <v>1288</v>
      </c>
      <c r="B564" s="61" t="s">
        <v>1290</v>
      </c>
      <c r="C564" s="57" t="s">
        <v>1268</v>
      </c>
      <c r="D564" s="58" t="s">
        <v>364</v>
      </c>
    </row>
    <row r="565" spans="1:4" x14ac:dyDescent="0.2">
      <c r="A565" s="61" t="s">
        <v>1291</v>
      </c>
      <c r="B565" s="61" t="s">
        <v>1292</v>
      </c>
      <c r="C565" s="57" t="s">
        <v>1268</v>
      </c>
      <c r="D565" s="58" t="s">
        <v>364</v>
      </c>
    </row>
    <row r="566" spans="1:4" x14ac:dyDescent="0.2">
      <c r="A566" s="61" t="s">
        <v>1291</v>
      </c>
      <c r="B566" s="61" t="s">
        <v>1293</v>
      </c>
      <c r="C566" s="57" t="s">
        <v>1268</v>
      </c>
      <c r="D566" s="58" t="s">
        <v>364</v>
      </c>
    </row>
    <row r="567" spans="1:4" x14ac:dyDescent="0.2">
      <c r="A567" s="61" t="s">
        <v>1294</v>
      </c>
      <c r="B567" s="61" t="s">
        <v>1295</v>
      </c>
      <c r="C567" s="57" t="s">
        <v>1268</v>
      </c>
      <c r="D567" s="58" t="s">
        <v>364</v>
      </c>
    </row>
    <row r="568" spans="1:4" x14ac:dyDescent="0.2">
      <c r="A568" s="61" t="s">
        <v>1294</v>
      </c>
      <c r="B568" s="61" t="s">
        <v>1296</v>
      </c>
      <c r="C568" s="57" t="s">
        <v>1268</v>
      </c>
      <c r="D568" s="58" t="s">
        <v>364</v>
      </c>
    </row>
    <row r="569" spans="1:4" x14ac:dyDescent="0.2">
      <c r="A569" s="61" t="s">
        <v>1297</v>
      </c>
      <c r="B569" s="61" t="s">
        <v>1298</v>
      </c>
      <c r="C569" s="57" t="s">
        <v>1268</v>
      </c>
      <c r="D569" s="58" t="s">
        <v>364</v>
      </c>
    </row>
    <row r="570" spans="1:4" x14ac:dyDescent="0.2">
      <c r="A570" s="61" t="s">
        <v>1297</v>
      </c>
      <c r="B570" s="61" t="s">
        <v>1299</v>
      </c>
      <c r="C570" s="57" t="s">
        <v>1268</v>
      </c>
      <c r="D570" s="58" t="s">
        <v>364</v>
      </c>
    </row>
    <row r="571" spans="1:4" x14ac:dyDescent="0.2">
      <c r="A571" s="61" t="s">
        <v>1300</v>
      </c>
      <c r="B571" s="61" t="s">
        <v>1301</v>
      </c>
      <c r="C571" s="57" t="s">
        <v>1268</v>
      </c>
      <c r="D571" s="58" t="s">
        <v>364</v>
      </c>
    </row>
    <row r="572" spans="1:4" x14ac:dyDescent="0.2">
      <c r="A572" s="61" t="s">
        <v>1300</v>
      </c>
      <c r="B572" s="61" t="s">
        <v>1302</v>
      </c>
      <c r="C572" s="57" t="s">
        <v>1268</v>
      </c>
      <c r="D572" s="58" t="s">
        <v>364</v>
      </c>
    </row>
    <row r="573" spans="1:4" x14ac:dyDescent="0.2">
      <c r="A573" s="61" t="s">
        <v>1303</v>
      </c>
      <c r="B573" s="61" t="s">
        <v>1304</v>
      </c>
      <c r="C573" s="57" t="s">
        <v>1268</v>
      </c>
      <c r="D573" s="58" t="s">
        <v>364</v>
      </c>
    </row>
    <row r="574" spans="1:4" x14ac:dyDescent="0.2">
      <c r="A574" s="61" t="s">
        <v>1303</v>
      </c>
      <c r="B574" s="61" t="s">
        <v>1305</v>
      </c>
      <c r="C574" s="57" t="s">
        <v>1268</v>
      </c>
      <c r="D574" s="58" t="s">
        <v>364</v>
      </c>
    </row>
    <row r="575" spans="1:4" x14ac:dyDescent="0.2">
      <c r="A575" s="61" t="s">
        <v>1306</v>
      </c>
      <c r="B575" s="61" t="s">
        <v>1307</v>
      </c>
      <c r="C575" s="57" t="s">
        <v>1268</v>
      </c>
      <c r="D575" s="58" t="s">
        <v>364</v>
      </c>
    </row>
    <row r="576" spans="1:4" x14ac:dyDescent="0.2">
      <c r="A576" s="61" t="s">
        <v>1306</v>
      </c>
      <c r="B576" s="61" t="s">
        <v>1308</v>
      </c>
      <c r="C576" s="57" t="s">
        <v>1268</v>
      </c>
      <c r="D576" s="58" t="s">
        <v>364</v>
      </c>
    </row>
    <row r="577" spans="1:4" x14ac:dyDescent="0.2">
      <c r="A577" s="61" t="s">
        <v>1309</v>
      </c>
      <c r="B577" s="61" t="s">
        <v>1310</v>
      </c>
      <c r="C577" s="57" t="s">
        <v>1268</v>
      </c>
      <c r="D577" s="58" t="s">
        <v>364</v>
      </c>
    </row>
    <row r="578" spans="1:4" x14ac:dyDescent="0.2">
      <c r="A578" s="61" t="s">
        <v>1309</v>
      </c>
      <c r="B578" s="61" t="s">
        <v>1311</v>
      </c>
      <c r="C578" s="57" t="s">
        <v>1268</v>
      </c>
      <c r="D578" s="58" t="s">
        <v>364</v>
      </c>
    </row>
    <row r="579" spans="1:4" x14ac:dyDescent="0.2">
      <c r="A579" s="61" t="s">
        <v>1312</v>
      </c>
      <c r="B579" s="61" t="s">
        <v>1313</v>
      </c>
      <c r="C579" s="57" t="s">
        <v>1145</v>
      </c>
      <c r="D579" s="58">
        <v>1</v>
      </c>
    </row>
    <row r="580" spans="1:4" x14ac:dyDescent="0.2">
      <c r="A580" s="61" t="s">
        <v>1312</v>
      </c>
      <c r="B580" s="61" t="s">
        <v>1314</v>
      </c>
      <c r="C580" s="57" t="s">
        <v>1145</v>
      </c>
      <c r="D580" s="58">
        <v>1</v>
      </c>
    </row>
    <row r="581" spans="1:4" x14ac:dyDescent="0.2">
      <c r="A581" s="61" t="s">
        <v>1315</v>
      </c>
      <c r="B581" s="61" t="s">
        <v>1316</v>
      </c>
      <c r="C581" s="57" t="s">
        <v>534</v>
      </c>
      <c r="D581" s="58">
        <v>1</v>
      </c>
    </row>
    <row r="582" spans="1:4" x14ac:dyDescent="0.2">
      <c r="A582" s="61" t="s">
        <v>1315</v>
      </c>
      <c r="B582" s="61" t="s">
        <v>1317</v>
      </c>
      <c r="C582" s="57" t="s">
        <v>534</v>
      </c>
      <c r="D582" s="58">
        <v>2</v>
      </c>
    </row>
    <row r="583" spans="1:4" x14ac:dyDescent="0.2">
      <c r="A583" s="61" t="s">
        <v>1318</v>
      </c>
      <c r="B583" s="61" t="s">
        <v>533</v>
      </c>
      <c r="C583" s="57" t="s">
        <v>534</v>
      </c>
      <c r="D583" s="58">
        <v>1</v>
      </c>
    </row>
    <row r="584" spans="1:4" x14ac:dyDescent="0.2">
      <c r="A584" s="61" t="s">
        <v>1318</v>
      </c>
      <c r="B584" s="61" t="s">
        <v>535</v>
      </c>
      <c r="C584" s="57" t="s">
        <v>534</v>
      </c>
      <c r="D584" s="58">
        <v>2</v>
      </c>
    </row>
    <row r="585" spans="1:4" x14ac:dyDescent="0.2">
      <c r="A585" s="61" t="s">
        <v>1319</v>
      </c>
      <c r="B585" s="61" t="s">
        <v>1320</v>
      </c>
      <c r="C585" s="57" t="s">
        <v>534</v>
      </c>
      <c r="D585" s="58">
        <v>1</v>
      </c>
    </row>
    <row r="586" spans="1:4" x14ac:dyDescent="0.2">
      <c r="A586" s="61" t="s">
        <v>1319</v>
      </c>
      <c r="B586" s="61" t="s">
        <v>1321</v>
      </c>
      <c r="C586" s="57" t="s">
        <v>534</v>
      </c>
      <c r="D586" s="58">
        <v>2</v>
      </c>
    </row>
    <row r="587" spans="1:4" x14ac:dyDescent="0.2">
      <c r="A587" s="61" t="s">
        <v>1322</v>
      </c>
      <c r="B587" s="61" t="s">
        <v>1323</v>
      </c>
      <c r="C587" s="57" t="s">
        <v>534</v>
      </c>
      <c r="D587" s="58">
        <v>1</v>
      </c>
    </row>
    <row r="588" spans="1:4" x14ac:dyDescent="0.2">
      <c r="A588" s="61" t="s">
        <v>1322</v>
      </c>
      <c r="B588" s="61" t="s">
        <v>1324</v>
      </c>
      <c r="C588" s="57" t="s">
        <v>534</v>
      </c>
      <c r="D588" s="58">
        <v>2</v>
      </c>
    </row>
    <row r="589" spans="1:4" x14ac:dyDescent="0.2">
      <c r="A589" s="61" t="s">
        <v>1325</v>
      </c>
      <c r="B589" s="61" t="s">
        <v>1326</v>
      </c>
      <c r="C589" s="57" t="s">
        <v>534</v>
      </c>
      <c r="D589" s="58">
        <v>1</v>
      </c>
    </row>
    <row r="590" spans="1:4" x14ac:dyDescent="0.2">
      <c r="A590" s="61" t="s">
        <v>1325</v>
      </c>
      <c r="B590" s="61" t="s">
        <v>1327</v>
      </c>
      <c r="C590" s="57" t="s">
        <v>534</v>
      </c>
      <c r="D590" s="58">
        <v>2</v>
      </c>
    </row>
    <row r="591" spans="1:4" x14ac:dyDescent="0.2">
      <c r="A591" s="61" t="s">
        <v>1328</v>
      </c>
      <c r="B591" s="61" t="s">
        <v>1329</v>
      </c>
      <c r="C591" s="57" t="s">
        <v>534</v>
      </c>
      <c r="D591" s="58">
        <v>1</v>
      </c>
    </row>
    <row r="592" spans="1:4" x14ac:dyDescent="0.2">
      <c r="A592" s="61" t="s">
        <v>1328</v>
      </c>
      <c r="B592" s="61" t="s">
        <v>1330</v>
      </c>
      <c r="C592" s="57" t="s">
        <v>534</v>
      </c>
      <c r="D592" s="58">
        <v>2</v>
      </c>
    </row>
    <row r="593" spans="1:4" x14ac:dyDescent="0.2">
      <c r="A593" s="61" t="s">
        <v>1331</v>
      </c>
      <c r="B593" s="61" t="s">
        <v>1332</v>
      </c>
      <c r="C593" s="57" t="s">
        <v>534</v>
      </c>
      <c r="D593" s="58">
        <v>1</v>
      </c>
    </row>
    <row r="594" spans="1:4" x14ac:dyDescent="0.2">
      <c r="A594" s="61" t="s">
        <v>1331</v>
      </c>
      <c r="B594" s="61" t="s">
        <v>1333</v>
      </c>
      <c r="C594" s="57" t="s">
        <v>534</v>
      </c>
      <c r="D594" s="58">
        <v>2</v>
      </c>
    </row>
    <row r="595" spans="1:4" x14ac:dyDescent="0.2">
      <c r="A595" s="61" t="s">
        <v>1334</v>
      </c>
      <c r="B595" s="61" t="s">
        <v>1335</v>
      </c>
      <c r="C595" s="57" t="s">
        <v>534</v>
      </c>
      <c r="D595" s="58">
        <v>2</v>
      </c>
    </row>
    <row r="596" spans="1:4" x14ac:dyDescent="0.2">
      <c r="A596" s="61" t="s">
        <v>1334</v>
      </c>
      <c r="B596" s="61" t="s">
        <v>1336</v>
      </c>
      <c r="C596" s="57" t="s">
        <v>534</v>
      </c>
      <c r="D596" s="58">
        <v>1</v>
      </c>
    </row>
    <row r="597" spans="1:4" x14ac:dyDescent="0.2">
      <c r="A597" s="61" t="s">
        <v>1337</v>
      </c>
      <c r="B597" s="61" t="s">
        <v>1338</v>
      </c>
      <c r="C597" s="57" t="s">
        <v>534</v>
      </c>
      <c r="D597" s="58">
        <v>2</v>
      </c>
    </row>
    <row r="598" spans="1:4" x14ac:dyDescent="0.2">
      <c r="A598" s="61" t="s">
        <v>1337</v>
      </c>
      <c r="B598" s="61" t="s">
        <v>1339</v>
      </c>
      <c r="C598" s="57" t="s">
        <v>534</v>
      </c>
      <c r="D598" s="58">
        <v>1</v>
      </c>
    </row>
    <row r="599" spans="1:4" x14ac:dyDescent="0.2">
      <c r="A599" s="61" t="s">
        <v>1340</v>
      </c>
      <c r="B599" s="61" t="s">
        <v>1341</v>
      </c>
      <c r="C599" s="57" t="s">
        <v>612</v>
      </c>
      <c r="D599" s="58">
        <v>1</v>
      </c>
    </row>
    <row r="600" spans="1:4" x14ac:dyDescent="0.2">
      <c r="A600" s="61" t="s">
        <v>1340</v>
      </c>
      <c r="B600" s="61" t="s">
        <v>1342</v>
      </c>
      <c r="C600" s="57" t="s">
        <v>612</v>
      </c>
      <c r="D600" s="58">
        <v>2</v>
      </c>
    </row>
    <row r="601" spans="1:4" x14ac:dyDescent="0.2">
      <c r="A601" s="61" t="s">
        <v>1343</v>
      </c>
      <c r="B601" s="61" t="s">
        <v>1344</v>
      </c>
      <c r="C601" s="57" t="s">
        <v>534</v>
      </c>
      <c r="D601" s="58" t="s">
        <v>364</v>
      </c>
    </row>
    <row r="602" spans="1:4" x14ac:dyDescent="0.2">
      <c r="A602" s="61" t="s">
        <v>1343</v>
      </c>
      <c r="B602" s="61" t="s">
        <v>1345</v>
      </c>
      <c r="C602" s="57" t="s">
        <v>534</v>
      </c>
      <c r="D602" s="58" t="s">
        <v>364</v>
      </c>
    </row>
    <row r="603" spans="1:4" x14ac:dyDescent="0.2">
      <c r="A603" s="61" t="s">
        <v>1346</v>
      </c>
      <c r="B603" s="61" t="s">
        <v>1347</v>
      </c>
      <c r="C603" s="57" t="s">
        <v>423</v>
      </c>
      <c r="D603" s="58" t="s">
        <v>331</v>
      </c>
    </row>
    <row r="604" spans="1:4" x14ac:dyDescent="0.2">
      <c r="A604" s="61" t="s">
        <v>1348</v>
      </c>
      <c r="B604" s="61" t="s">
        <v>1349</v>
      </c>
      <c r="C604" s="57" t="s">
        <v>562</v>
      </c>
      <c r="D604" s="58" t="s">
        <v>331</v>
      </c>
    </row>
    <row r="605" spans="1:4" x14ac:dyDescent="0.2">
      <c r="A605" s="61" t="s">
        <v>1350</v>
      </c>
      <c r="B605" s="61" t="s">
        <v>1351</v>
      </c>
      <c r="C605" s="57" t="s">
        <v>534</v>
      </c>
      <c r="D605" s="58" t="s">
        <v>364</v>
      </c>
    </row>
    <row r="606" spans="1:4" x14ac:dyDescent="0.2">
      <c r="A606" s="61" t="s">
        <v>1350</v>
      </c>
      <c r="B606" s="61" t="s">
        <v>1352</v>
      </c>
      <c r="C606" s="57" t="s">
        <v>534</v>
      </c>
      <c r="D606" s="58" t="s">
        <v>364</v>
      </c>
    </row>
    <row r="607" spans="1:4" x14ac:dyDescent="0.2">
      <c r="A607" s="61" t="s">
        <v>1353</v>
      </c>
      <c r="B607" s="61" t="s">
        <v>1354</v>
      </c>
      <c r="C607" s="57" t="s">
        <v>482</v>
      </c>
      <c r="D607" s="58" t="s">
        <v>331</v>
      </c>
    </row>
    <row r="608" spans="1:4" x14ac:dyDescent="0.2">
      <c r="A608" s="61" t="s">
        <v>1355</v>
      </c>
      <c r="B608" s="61" t="s">
        <v>1356</v>
      </c>
      <c r="C608" s="57" t="s">
        <v>534</v>
      </c>
      <c r="D608" s="58">
        <v>2</v>
      </c>
    </row>
    <row r="609" spans="1:4" x14ac:dyDescent="0.2">
      <c r="A609" s="61" t="s">
        <v>1355</v>
      </c>
      <c r="B609" s="61" t="s">
        <v>1357</v>
      </c>
      <c r="C609" s="57" t="s">
        <v>534</v>
      </c>
      <c r="D609" s="58">
        <v>1</v>
      </c>
    </row>
    <row r="610" spans="1:4" x14ac:dyDescent="0.2">
      <c r="A610" s="61" t="s">
        <v>1358</v>
      </c>
      <c r="B610" s="61" t="s">
        <v>1359</v>
      </c>
      <c r="C610" s="57" t="s">
        <v>1360</v>
      </c>
      <c r="D610" s="58" t="s">
        <v>331</v>
      </c>
    </row>
    <row r="611" spans="1:4" x14ac:dyDescent="0.2">
      <c r="A611" s="61" t="s">
        <v>1361</v>
      </c>
      <c r="B611" s="61" t="s">
        <v>1362</v>
      </c>
      <c r="C611" s="57" t="s">
        <v>1363</v>
      </c>
      <c r="D611" s="58">
        <v>1</v>
      </c>
    </row>
    <row r="612" spans="1:4" x14ac:dyDescent="0.2">
      <c r="A612" s="61" t="s">
        <v>1364</v>
      </c>
      <c r="B612" s="61" t="s">
        <v>1365</v>
      </c>
      <c r="C612" s="57" t="s">
        <v>1366</v>
      </c>
      <c r="D612" s="58">
        <v>1</v>
      </c>
    </row>
    <row r="613" spans="1:4" x14ac:dyDescent="0.2">
      <c r="A613" s="61" t="s">
        <v>1367</v>
      </c>
      <c r="B613" s="61" t="s">
        <v>1368</v>
      </c>
      <c r="C613" s="57" t="s">
        <v>1013</v>
      </c>
      <c r="D613" s="58">
        <v>1</v>
      </c>
    </row>
    <row r="614" spans="1:4" x14ac:dyDescent="0.2">
      <c r="A614" s="61" t="s">
        <v>1367</v>
      </c>
      <c r="B614" s="61" t="s">
        <v>1369</v>
      </c>
      <c r="C614" s="57" t="s">
        <v>1013</v>
      </c>
      <c r="D614" s="58">
        <v>1</v>
      </c>
    </row>
    <row r="615" spans="1:4" x14ac:dyDescent="0.2">
      <c r="A615" s="61" t="s">
        <v>1370</v>
      </c>
      <c r="B615" s="61" t="s">
        <v>1371</v>
      </c>
      <c r="C615" s="57" t="s">
        <v>1372</v>
      </c>
      <c r="D615" s="58">
        <v>2</v>
      </c>
    </row>
    <row r="616" spans="1:4" x14ac:dyDescent="0.2">
      <c r="A616" s="61" t="s">
        <v>1370</v>
      </c>
      <c r="B616" s="61" t="s">
        <v>1373</v>
      </c>
      <c r="C616" s="57" t="s">
        <v>1372</v>
      </c>
      <c r="D616" s="58">
        <v>1</v>
      </c>
    </row>
    <row r="617" spans="1:4" x14ac:dyDescent="0.2">
      <c r="A617" s="61" t="s">
        <v>1370</v>
      </c>
      <c r="B617" s="61" t="s">
        <v>1374</v>
      </c>
      <c r="C617" s="57" t="s">
        <v>1372</v>
      </c>
      <c r="D617" s="58">
        <v>1</v>
      </c>
    </row>
    <row r="618" spans="1:4" x14ac:dyDescent="0.2">
      <c r="A618" s="61" t="s">
        <v>1375</v>
      </c>
      <c r="B618" s="61" t="s">
        <v>1376</v>
      </c>
      <c r="C618" s="57" t="s">
        <v>601</v>
      </c>
      <c r="D618" s="58">
        <v>1</v>
      </c>
    </row>
    <row r="619" spans="1:4" x14ac:dyDescent="0.2">
      <c r="A619" s="61" t="s">
        <v>1377</v>
      </c>
      <c r="B619" s="61" t="s">
        <v>1378</v>
      </c>
      <c r="C619" s="57" t="s">
        <v>1379</v>
      </c>
      <c r="D619" s="58">
        <v>1</v>
      </c>
    </row>
    <row r="620" spans="1:4" x14ac:dyDescent="0.2">
      <c r="A620" s="61" t="s">
        <v>1380</v>
      </c>
      <c r="B620" s="61" t="s">
        <v>1159</v>
      </c>
      <c r="C620" s="57" t="s">
        <v>1381</v>
      </c>
      <c r="D620" s="58" t="s">
        <v>1149</v>
      </c>
    </row>
    <row r="621" spans="1:4" x14ac:dyDescent="0.2">
      <c r="A621" s="61" t="s">
        <v>1382</v>
      </c>
      <c r="B621" s="61" t="s">
        <v>1383</v>
      </c>
      <c r="C621" s="57" t="s">
        <v>1384</v>
      </c>
      <c r="D621" s="58" t="s">
        <v>364</v>
      </c>
    </row>
    <row r="622" spans="1:4" x14ac:dyDescent="0.2">
      <c r="A622" s="61" t="s">
        <v>1385</v>
      </c>
      <c r="B622" s="61" t="s">
        <v>1386</v>
      </c>
      <c r="C622" s="57" t="s">
        <v>1009</v>
      </c>
      <c r="D622" s="58">
        <v>1</v>
      </c>
    </row>
    <row r="623" spans="1:4" x14ac:dyDescent="0.2">
      <c r="A623" s="61" t="s">
        <v>1385</v>
      </c>
      <c r="B623" s="61" t="s">
        <v>1029</v>
      </c>
      <c r="C623" s="57" t="s">
        <v>1009</v>
      </c>
      <c r="D623" s="58">
        <v>2</v>
      </c>
    </row>
    <row r="624" spans="1:4" x14ac:dyDescent="0.2">
      <c r="A624" s="61" t="s">
        <v>1387</v>
      </c>
      <c r="B624" s="61" t="s">
        <v>1388</v>
      </c>
      <c r="C624" s="57" t="s">
        <v>1389</v>
      </c>
      <c r="D624" s="58" t="s">
        <v>331</v>
      </c>
    </row>
    <row r="625" spans="1:4" x14ac:dyDescent="0.2">
      <c r="A625" s="61" t="s">
        <v>1390</v>
      </c>
      <c r="B625" s="61" t="s">
        <v>1391</v>
      </c>
      <c r="C625" s="57" t="s">
        <v>447</v>
      </c>
      <c r="D625" s="58">
        <v>1</v>
      </c>
    </row>
    <row r="626" spans="1:4" x14ac:dyDescent="0.2">
      <c r="A626" s="61" t="s">
        <v>1390</v>
      </c>
      <c r="B626" s="61" t="s">
        <v>1392</v>
      </c>
      <c r="C626" s="57" t="s">
        <v>447</v>
      </c>
      <c r="D626" s="58">
        <v>1</v>
      </c>
    </row>
    <row r="627" spans="1:4" x14ac:dyDescent="0.2">
      <c r="A627" s="61" t="s">
        <v>1393</v>
      </c>
      <c r="B627" s="61" t="s">
        <v>1394</v>
      </c>
      <c r="C627" s="57" t="s">
        <v>1395</v>
      </c>
      <c r="D627" s="58">
        <v>2</v>
      </c>
    </row>
    <row r="628" spans="1:4" x14ac:dyDescent="0.2">
      <c r="A628" s="61" t="s">
        <v>1393</v>
      </c>
      <c r="B628" s="61" t="s">
        <v>1396</v>
      </c>
      <c r="C628" s="57" t="s">
        <v>1395</v>
      </c>
      <c r="D628" s="58">
        <v>1</v>
      </c>
    </row>
    <row r="629" spans="1:4" x14ac:dyDescent="0.2">
      <c r="A629" s="61" t="s">
        <v>1397</v>
      </c>
      <c r="B629" s="61" t="s">
        <v>1398</v>
      </c>
      <c r="C629" s="57" t="s">
        <v>1399</v>
      </c>
      <c r="D629" s="58" t="s">
        <v>331</v>
      </c>
    </row>
    <row r="630" spans="1:4" x14ac:dyDescent="0.2">
      <c r="A630" s="61" t="s">
        <v>1400</v>
      </c>
      <c r="B630" s="61" t="s">
        <v>1401</v>
      </c>
      <c r="C630" s="57" t="s">
        <v>1402</v>
      </c>
      <c r="D630" s="58" t="s">
        <v>331</v>
      </c>
    </row>
    <row r="631" spans="1:4" x14ac:dyDescent="0.2">
      <c r="A631" s="61" t="s">
        <v>1403</v>
      </c>
      <c r="B631" s="61" t="s">
        <v>1404</v>
      </c>
      <c r="C631" s="57" t="s">
        <v>1405</v>
      </c>
      <c r="D631" s="58" t="s">
        <v>331</v>
      </c>
    </row>
    <row r="632" spans="1:4" x14ac:dyDescent="0.2">
      <c r="A632" s="61" t="s">
        <v>1406</v>
      </c>
      <c r="B632" s="61" t="s">
        <v>1407</v>
      </c>
      <c r="C632" s="57" t="s">
        <v>1408</v>
      </c>
      <c r="D632" s="58" t="s">
        <v>331</v>
      </c>
    </row>
    <row r="633" spans="1:4" x14ac:dyDescent="0.2">
      <c r="A633" s="61" t="s">
        <v>1409</v>
      </c>
      <c r="B633" s="61" t="s">
        <v>1410</v>
      </c>
      <c r="C633" s="57" t="s">
        <v>1411</v>
      </c>
      <c r="D633" s="58" t="s">
        <v>331</v>
      </c>
    </row>
    <row r="634" spans="1:4" x14ac:dyDescent="0.2">
      <c r="A634" s="61" t="s">
        <v>1412</v>
      </c>
      <c r="B634" s="61" t="s">
        <v>1413</v>
      </c>
      <c r="C634" s="57" t="s">
        <v>1414</v>
      </c>
      <c r="D634" s="58" t="s">
        <v>331</v>
      </c>
    </row>
    <row r="635" spans="1:4" x14ac:dyDescent="0.2">
      <c r="A635" s="61" t="s">
        <v>1415</v>
      </c>
      <c r="B635" s="61" t="s">
        <v>1416</v>
      </c>
      <c r="C635" s="57" t="s">
        <v>1417</v>
      </c>
      <c r="D635" s="58" t="s">
        <v>331</v>
      </c>
    </row>
    <row r="636" spans="1:4" x14ac:dyDescent="0.2">
      <c r="A636" s="61" t="s">
        <v>1418</v>
      </c>
      <c r="B636" s="61" t="s">
        <v>1419</v>
      </c>
      <c r="C636" s="57" t="s">
        <v>1420</v>
      </c>
      <c r="D636" s="58" t="s">
        <v>331</v>
      </c>
    </row>
    <row r="637" spans="1:4" x14ac:dyDescent="0.2">
      <c r="A637" s="61" t="s">
        <v>1421</v>
      </c>
      <c r="B637" s="61" t="s">
        <v>1422</v>
      </c>
      <c r="C637" s="57" t="s">
        <v>1423</v>
      </c>
      <c r="D637" s="58" t="s">
        <v>331</v>
      </c>
    </row>
    <row r="638" spans="1:4" x14ac:dyDescent="0.2">
      <c r="A638" s="61" t="s">
        <v>1424</v>
      </c>
      <c r="B638" s="61" t="s">
        <v>1425</v>
      </c>
      <c r="C638" s="57" t="s">
        <v>1426</v>
      </c>
      <c r="D638" s="58" t="s">
        <v>331</v>
      </c>
    </row>
    <row r="639" spans="1:4" x14ac:dyDescent="0.2">
      <c r="A639" s="61" t="s">
        <v>1427</v>
      </c>
      <c r="B639" s="61" t="s">
        <v>1428</v>
      </c>
      <c r="C639" s="57" t="s">
        <v>1429</v>
      </c>
      <c r="D639" s="58" t="s">
        <v>331</v>
      </c>
    </row>
    <row r="640" spans="1:4" x14ac:dyDescent="0.2">
      <c r="A640" s="61" t="s">
        <v>1430</v>
      </c>
      <c r="B640" s="61" t="s">
        <v>1431</v>
      </c>
      <c r="C640" s="57" t="s">
        <v>1432</v>
      </c>
      <c r="D640" s="58" t="s">
        <v>331</v>
      </c>
    </row>
    <row r="641" spans="1:4" x14ac:dyDescent="0.2">
      <c r="A641" s="61" t="s">
        <v>1433</v>
      </c>
      <c r="B641" s="61" t="s">
        <v>1434</v>
      </c>
      <c r="C641" s="57" t="s">
        <v>1435</v>
      </c>
      <c r="D641" s="58" t="s">
        <v>331</v>
      </c>
    </row>
    <row r="642" spans="1:4" x14ac:dyDescent="0.2">
      <c r="A642" s="61" t="s">
        <v>1436</v>
      </c>
      <c r="B642" s="61" t="s">
        <v>1437</v>
      </c>
      <c r="C642" s="57" t="s">
        <v>1438</v>
      </c>
      <c r="D642" s="58" t="s">
        <v>331</v>
      </c>
    </row>
    <row r="643" spans="1:4" x14ac:dyDescent="0.2">
      <c r="A643" s="61" t="s">
        <v>1439</v>
      </c>
      <c r="B643" s="61" t="s">
        <v>1440</v>
      </c>
      <c r="C643" s="57" t="s">
        <v>1441</v>
      </c>
      <c r="D643" s="58" t="s">
        <v>331</v>
      </c>
    </row>
    <row r="644" spans="1:4" x14ac:dyDescent="0.2">
      <c r="A644" s="61" t="s">
        <v>1442</v>
      </c>
      <c r="B644" s="61" t="s">
        <v>1443</v>
      </c>
      <c r="C644" s="57" t="s">
        <v>1444</v>
      </c>
      <c r="D644" s="58" t="s">
        <v>331</v>
      </c>
    </row>
    <row r="645" spans="1:4" x14ac:dyDescent="0.2">
      <c r="A645" s="61" t="s">
        <v>1445</v>
      </c>
      <c r="B645" s="61" t="s">
        <v>627</v>
      </c>
      <c r="C645" s="57" t="s">
        <v>1446</v>
      </c>
      <c r="D645" s="58" t="s">
        <v>331</v>
      </c>
    </row>
    <row r="646" spans="1:4" x14ac:dyDescent="0.2">
      <c r="A646" s="61" t="s">
        <v>1447</v>
      </c>
      <c r="B646" s="61" t="s">
        <v>1448</v>
      </c>
      <c r="C646" s="57" t="s">
        <v>1449</v>
      </c>
      <c r="D646" s="58" t="s">
        <v>331</v>
      </c>
    </row>
    <row r="647" spans="1:4" x14ac:dyDescent="0.2">
      <c r="A647" s="61" t="s">
        <v>1450</v>
      </c>
      <c r="B647" s="61" t="s">
        <v>1451</v>
      </c>
      <c r="C647" s="57" t="s">
        <v>1452</v>
      </c>
      <c r="D647" s="58" t="s">
        <v>331</v>
      </c>
    </row>
    <row r="648" spans="1:4" x14ac:dyDescent="0.2">
      <c r="A648" s="61" t="s">
        <v>1453</v>
      </c>
      <c r="B648" s="61" t="s">
        <v>1454</v>
      </c>
      <c r="C648" s="57" t="s">
        <v>1455</v>
      </c>
      <c r="D648" s="58" t="s">
        <v>331</v>
      </c>
    </row>
    <row r="649" spans="1:4" x14ac:dyDescent="0.2">
      <c r="A649" s="61" t="s">
        <v>1456</v>
      </c>
      <c r="B649" s="61" t="s">
        <v>1457</v>
      </c>
      <c r="C649" s="57" t="s">
        <v>1458</v>
      </c>
      <c r="D649" s="58">
        <v>2</v>
      </c>
    </row>
    <row r="650" spans="1:4" x14ac:dyDescent="0.2">
      <c r="A650" s="61" t="s">
        <v>1459</v>
      </c>
      <c r="B650" s="61" t="s">
        <v>1460</v>
      </c>
      <c r="C650" s="57" t="s">
        <v>612</v>
      </c>
      <c r="D650" s="58">
        <v>1</v>
      </c>
    </row>
    <row r="651" spans="1:4" x14ac:dyDescent="0.2">
      <c r="A651" s="61" t="s">
        <v>1459</v>
      </c>
      <c r="B651" s="61" t="s">
        <v>1461</v>
      </c>
      <c r="C651" s="57" t="s">
        <v>612</v>
      </c>
      <c r="D651" s="58">
        <v>2</v>
      </c>
    </row>
    <row r="652" spans="1:4" x14ac:dyDescent="0.2">
      <c r="A652" s="61" t="s">
        <v>1462</v>
      </c>
      <c r="B652" s="61" t="s">
        <v>1463</v>
      </c>
      <c r="C652" s="57" t="s">
        <v>1464</v>
      </c>
      <c r="D652" s="58">
        <v>1</v>
      </c>
    </row>
    <row r="653" spans="1:4" x14ac:dyDescent="0.2">
      <c r="A653" s="61" t="s">
        <v>1462</v>
      </c>
      <c r="B653" s="61" t="s">
        <v>469</v>
      </c>
      <c r="C653" s="57" t="s">
        <v>1464</v>
      </c>
      <c r="D653" s="58">
        <v>2</v>
      </c>
    </row>
    <row r="654" spans="1:4" x14ac:dyDescent="0.2">
      <c r="A654" s="61" t="s">
        <v>1465</v>
      </c>
      <c r="B654" s="61" t="s">
        <v>1466</v>
      </c>
      <c r="C654" s="57" t="s">
        <v>1467</v>
      </c>
      <c r="D654" s="58" t="s">
        <v>1468</v>
      </c>
    </row>
    <row r="655" spans="1:4" x14ac:dyDescent="0.2">
      <c r="A655" s="61" t="s">
        <v>1465</v>
      </c>
      <c r="B655" s="61" t="s">
        <v>1469</v>
      </c>
      <c r="C655" s="57" t="s">
        <v>1467</v>
      </c>
      <c r="D655" s="58" t="s">
        <v>1468</v>
      </c>
    </row>
    <row r="656" spans="1:4" x14ac:dyDescent="0.2">
      <c r="A656" s="61" t="s">
        <v>1470</v>
      </c>
      <c r="B656" s="61" t="s">
        <v>1471</v>
      </c>
      <c r="C656" s="57" t="s">
        <v>1472</v>
      </c>
      <c r="D656" s="58" t="s">
        <v>1468</v>
      </c>
    </row>
    <row r="657" spans="1:4" x14ac:dyDescent="0.2">
      <c r="A657" s="61" t="s">
        <v>1470</v>
      </c>
      <c r="B657" s="61" t="s">
        <v>1473</v>
      </c>
      <c r="C657" s="57" t="s">
        <v>1472</v>
      </c>
      <c r="D657" s="58" t="s">
        <v>1468</v>
      </c>
    </row>
    <row r="658" spans="1:4" x14ac:dyDescent="0.2">
      <c r="A658" s="61" t="s">
        <v>1474</v>
      </c>
      <c r="B658" s="61" t="s">
        <v>1475</v>
      </c>
      <c r="C658" s="57" t="s">
        <v>1476</v>
      </c>
      <c r="D658" s="58" t="s">
        <v>1468</v>
      </c>
    </row>
    <row r="659" spans="1:4" x14ac:dyDescent="0.2">
      <c r="A659" s="61" t="s">
        <v>1474</v>
      </c>
      <c r="B659" s="61" t="s">
        <v>1477</v>
      </c>
      <c r="C659" s="57" t="s">
        <v>1476</v>
      </c>
      <c r="D659" s="58" t="s">
        <v>1468</v>
      </c>
    </row>
    <row r="660" spans="1:4" x14ac:dyDescent="0.2">
      <c r="A660" s="61" t="s">
        <v>1478</v>
      </c>
      <c r="B660" s="61" t="s">
        <v>1479</v>
      </c>
      <c r="C660" s="57" t="s">
        <v>1480</v>
      </c>
      <c r="D660" s="58" t="s">
        <v>1468</v>
      </c>
    </row>
    <row r="661" spans="1:4" x14ac:dyDescent="0.2">
      <c r="A661" s="61" t="s">
        <v>1478</v>
      </c>
      <c r="B661" s="61" t="s">
        <v>1481</v>
      </c>
      <c r="C661" s="57" t="s">
        <v>1480</v>
      </c>
      <c r="D661" s="58" t="s">
        <v>1468</v>
      </c>
    </row>
    <row r="662" spans="1:4" x14ac:dyDescent="0.2">
      <c r="A662" s="61" t="s">
        <v>1482</v>
      </c>
      <c r="B662" s="61" t="s">
        <v>1483</v>
      </c>
      <c r="C662" s="57" t="s">
        <v>612</v>
      </c>
      <c r="D662" s="58">
        <v>1</v>
      </c>
    </row>
    <row r="663" spans="1:4" x14ac:dyDescent="0.2">
      <c r="A663" s="61" t="s">
        <v>1482</v>
      </c>
      <c r="B663" s="61" t="s">
        <v>1484</v>
      </c>
      <c r="C663" s="57" t="s">
        <v>612</v>
      </c>
      <c r="D663" s="58">
        <v>2</v>
      </c>
    </row>
    <row r="664" spans="1:4" x14ac:dyDescent="0.2">
      <c r="A664" s="61" t="s">
        <v>1485</v>
      </c>
      <c r="B664" s="61" t="s">
        <v>1486</v>
      </c>
      <c r="C664" s="57" t="s">
        <v>1487</v>
      </c>
      <c r="D664" s="58" t="s">
        <v>364</v>
      </c>
    </row>
    <row r="665" spans="1:4" x14ac:dyDescent="0.2">
      <c r="A665" s="61" t="s">
        <v>1488</v>
      </c>
      <c r="B665" s="61" t="s">
        <v>1489</v>
      </c>
      <c r="C665" s="57" t="s">
        <v>1490</v>
      </c>
      <c r="D665" s="58">
        <v>1</v>
      </c>
    </row>
    <row r="666" spans="1:4" x14ac:dyDescent="0.2">
      <c r="A666" s="61" t="s">
        <v>1488</v>
      </c>
      <c r="B666" s="61" t="s">
        <v>1491</v>
      </c>
      <c r="C666" s="57" t="s">
        <v>1490</v>
      </c>
      <c r="D666" s="58">
        <v>1</v>
      </c>
    </row>
    <row r="667" spans="1:4" x14ac:dyDescent="0.2">
      <c r="A667" s="61" t="s">
        <v>1488</v>
      </c>
      <c r="B667" s="61" t="s">
        <v>1492</v>
      </c>
      <c r="C667" s="57" t="s">
        <v>1490</v>
      </c>
      <c r="D667" s="58">
        <v>2</v>
      </c>
    </row>
    <row r="668" spans="1:4" x14ac:dyDescent="0.2">
      <c r="A668" s="61" t="s">
        <v>1493</v>
      </c>
      <c r="B668" s="61" t="s">
        <v>1494</v>
      </c>
      <c r="C668" s="57" t="s">
        <v>1495</v>
      </c>
      <c r="D668" s="58">
        <v>1</v>
      </c>
    </row>
    <row r="669" spans="1:4" x14ac:dyDescent="0.2">
      <c r="A669" s="61" t="s">
        <v>1493</v>
      </c>
      <c r="B669" s="61" t="s">
        <v>1496</v>
      </c>
      <c r="C669" s="57" t="s">
        <v>1495</v>
      </c>
      <c r="D669" s="58">
        <v>1</v>
      </c>
    </row>
    <row r="670" spans="1:4" x14ac:dyDescent="0.2">
      <c r="A670" s="61" t="s">
        <v>1493</v>
      </c>
      <c r="B670" s="61" t="s">
        <v>1497</v>
      </c>
      <c r="C670" s="57" t="s">
        <v>1495</v>
      </c>
      <c r="D670" s="58">
        <v>2</v>
      </c>
    </row>
    <row r="671" spans="1:4" x14ac:dyDescent="0.2">
      <c r="A671" s="61" t="s">
        <v>1498</v>
      </c>
      <c r="B671" s="61" t="s">
        <v>1499</v>
      </c>
      <c r="C671" s="57" t="s">
        <v>1500</v>
      </c>
      <c r="D671" s="58">
        <v>2</v>
      </c>
    </row>
    <row r="672" spans="1:4" x14ac:dyDescent="0.2">
      <c r="A672" s="61" t="s">
        <v>1498</v>
      </c>
      <c r="B672" s="61" t="s">
        <v>1501</v>
      </c>
      <c r="C672" s="57" t="s">
        <v>1500</v>
      </c>
      <c r="D672" s="58">
        <v>1</v>
      </c>
    </row>
    <row r="673" spans="1:4" x14ac:dyDescent="0.2">
      <c r="A673" s="61" t="s">
        <v>1498</v>
      </c>
      <c r="B673" s="61" t="s">
        <v>1502</v>
      </c>
      <c r="C673" s="57" t="s">
        <v>1500</v>
      </c>
      <c r="D673" s="58">
        <v>1</v>
      </c>
    </row>
    <row r="674" spans="1:4" x14ac:dyDescent="0.2">
      <c r="A674" s="61" t="s">
        <v>1503</v>
      </c>
      <c r="B674" s="61" t="s">
        <v>1504</v>
      </c>
      <c r="C674" s="57" t="s">
        <v>1505</v>
      </c>
      <c r="D674" s="58">
        <v>2</v>
      </c>
    </row>
    <row r="675" spans="1:4" x14ac:dyDescent="0.2">
      <c r="A675" s="61" t="s">
        <v>1503</v>
      </c>
      <c r="B675" s="61" t="s">
        <v>1506</v>
      </c>
      <c r="C675" s="57" t="s">
        <v>1505</v>
      </c>
      <c r="D675" s="58">
        <v>1</v>
      </c>
    </row>
    <row r="676" spans="1:4" x14ac:dyDescent="0.2">
      <c r="A676" s="61" t="s">
        <v>1507</v>
      </c>
      <c r="B676" s="61" t="s">
        <v>640</v>
      </c>
      <c r="C676" s="57" t="s">
        <v>1508</v>
      </c>
      <c r="D676" s="58">
        <v>2</v>
      </c>
    </row>
    <row r="677" spans="1:4" x14ac:dyDescent="0.2">
      <c r="A677" s="61" t="s">
        <v>1507</v>
      </c>
      <c r="B677" s="61" t="s">
        <v>1509</v>
      </c>
      <c r="C677" s="57" t="s">
        <v>1508</v>
      </c>
      <c r="D677" s="58" t="s">
        <v>364</v>
      </c>
    </row>
    <row r="678" spans="1:4" x14ac:dyDescent="0.2">
      <c r="A678" s="61" t="s">
        <v>1507</v>
      </c>
      <c r="B678" s="61" t="s">
        <v>1510</v>
      </c>
      <c r="C678" s="57" t="s">
        <v>1508</v>
      </c>
      <c r="D678" s="58" t="s">
        <v>364</v>
      </c>
    </row>
    <row r="679" spans="1:4" x14ac:dyDescent="0.2">
      <c r="A679" s="61" t="s">
        <v>1511</v>
      </c>
      <c r="B679" s="61" t="s">
        <v>675</v>
      </c>
      <c r="C679" s="57" t="s">
        <v>639</v>
      </c>
      <c r="D679" s="58">
        <v>2</v>
      </c>
    </row>
    <row r="680" spans="1:4" x14ac:dyDescent="0.2">
      <c r="A680" s="61" t="s">
        <v>1511</v>
      </c>
      <c r="B680" s="61" t="s">
        <v>1512</v>
      </c>
      <c r="C680" s="57" t="s">
        <v>639</v>
      </c>
      <c r="D680" s="58">
        <v>1</v>
      </c>
    </row>
    <row r="681" spans="1:4" x14ac:dyDescent="0.2">
      <c r="A681" s="61" t="s">
        <v>1511</v>
      </c>
      <c r="B681" s="61" t="s">
        <v>1513</v>
      </c>
      <c r="C681" s="57" t="s">
        <v>639</v>
      </c>
      <c r="D681" s="58">
        <v>1</v>
      </c>
    </row>
    <row r="682" spans="1:4" x14ac:dyDescent="0.2">
      <c r="A682" s="61" t="s">
        <v>1511</v>
      </c>
      <c r="B682" s="61" t="s">
        <v>1514</v>
      </c>
      <c r="C682" s="57" t="s">
        <v>639</v>
      </c>
      <c r="D682" s="58">
        <v>1</v>
      </c>
    </row>
    <row r="683" spans="1:4" x14ac:dyDescent="0.2">
      <c r="A683" s="61" t="s">
        <v>1515</v>
      </c>
      <c r="B683" s="61" t="s">
        <v>1516</v>
      </c>
      <c r="C683" s="57" t="s">
        <v>612</v>
      </c>
      <c r="D683" s="58" t="s">
        <v>364</v>
      </c>
    </row>
    <row r="684" spans="1:4" x14ac:dyDescent="0.2">
      <c r="A684" s="61" t="s">
        <v>1515</v>
      </c>
      <c r="B684" s="61" t="s">
        <v>1517</v>
      </c>
      <c r="C684" s="57" t="s">
        <v>612</v>
      </c>
      <c r="D684" s="58" t="s">
        <v>364</v>
      </c>
    </row>
    <row r="685" spans="1:4" x14ac:dyDescent="0.2">
      <c r="A685" s="61" t="s">
        <v>1518</v>
      </c>
      <c r="B685" s="61" t="s">
        <v>1519</v>
      </c>
      <c r="C685" s="57" t="s">
        <v>1145</v>
      </c>
      <c r="D685" s="58">
        <v>1</v>
      </c>
    </row>
    <row r="686" spans="1:4" x14ac:dyDescent="0.2">
      <c r="A686" s="61" t="s">
        <v>1518</v>
      </c>
      <c r="B686" s="61" t="s">
        <v>1520</v>
      </c>
      <c r="C686" s="57" t="s">
        <v>1145</v>
      </c>
      <c r="D686" s="58" t="s">
        <v>1151</v>
      </c>
    </row>
    <row r="687" spans="1:4" x14ac:dyDescent="0.2">
      <c r="A687" s="61" t="s">
        <v>1521</v>
      </c>
      <c r="B687" s="61" t="s">
        <v>663</v>
      </c>
      <c r="C687" s="57" t="s">
        <v>1174</v>
      </c>
      <c r="D687" s="58">
        <v>2</v>
      </c>
    </row>
    <row r="688" spans="1:4" x14ac:dyDescent="0.2">
      <c r="A688" s="61" t="s">
        <v>1521</v>
      </c>
      <c r="B688" s="61" t="s">
        <v>1519</v>
      </c>
      <c r="C688" s="57" t="s">
        <v>1174</v>
      </c>
      <c r="D688" s="58" t="s">
        <v>364</v>
      </c>
    </row>
    <row r="689" spans="1:4" x14ac:dyDescent="0.2">
      <c r="A689" s="61" t="s">
        <v>1521</v>
      </c>
      <c r="B689" s="61" t="s">
        <v>1522</v>
      </c>
      <c r="C689" s="57" t="s">
        <v>1174</v>
      </c>
      <c r="D689" s="58" t="s">
        <v>364</v>
      </c>
    </row>
    <row r="690" spans="1:4" x14ac:dyDescent="0.2">
      <c r="A690" s="61" t="s">
        <v>1523</v>
      </c>
      <c r="B690" s="61" t="s">
        <v>1524</v>
      </c>
      <c r="C690" s="57" t="s">
        <v>1525</v>
      </c>
      <c r="D690" s="58">
        <v>1</v>
      </c>
    </row>
    <row r="691" spans="1:4" x14ac:dyDescent="0.2">
      <c r="A691" s="61" t="s">
        <v>1523</v>
      </c>
      <c r="B691" s="61" t="s">
        <v>1526</v>
      </c>
      <c r="C691" s="57" t="s">
        <v>1525</v>
      </c>
      <c r="D691" s="58">
        <v>2</v>
      </c>
    </row>
    <row r="692" spans="1:4" x14ac:dyDescent="0.2">
      <c r="A692" s="61" t="s">
        <v>1527</v>
      </c>
      <c r="B692" s="61" t="s">
        <v>1528</v>
      </c>
      <c r="C692" s="57" t="s">
        <v>1525</v>
      </c>
      <c r="D692" s="58">
        <v>1</v>
      </c>
    </row>
    <row r="693" spans="1:4" x14ac:dyDescent="0.2">
      <c r="A693" s="61" t="s">
        <v>1527</v>
      </c>
      <c r="B693" s="61" t="s">
        <v>1529</v>
      </c>
      <c r="C693" s="57" t="s">
        <v>1525</v>
      </c>
      <c r="D693" s="58">
        <v>2</v>
      </c>
    </row>
    <row r="694" spans="1:4" x14ac:dyDescent="0.2">
      <c r="A694" s="61" t="s">
        <v>1530</v>
      </c>
      <c r="B694" s="61" t="s">
        <v>675</v>
      </c>
      <c r="C694" s="57" t="s">
        <v>990</v>
      </c>
      <c r="D694" s="58">
        <v>2</v>
      </c>
    </row>
    <row r="695" spans="1:4" x14ac:dyDescent="0.2">
      <c r="A695" s="61" t="s">
        <v>1531</v>
      </c>
      <c r="B695" s="61" t="s">
        <v>778</v>
      </c>
      <c r="C695" s="57" t="s">
        <v>990</v>
      </c>
      <c r="D695" s="58">
        <v>2</v>
      </c>
    </row>
    <row r="696" spans="1:4" x14ac:dyDescent="0.2">
      <c r="A696" s="61" t="s">
        <v>1532</v>
      </c>
      <c r="B696" s="61" t="s">
        <v>781</v>
      </c>
      <c r="C696" s="57" t="s">
        <v>990</v>
      </c>
      <c r="D696" s="58">
        <v>2</v>
      </c>
    </row>
    <row r="697" spans="1:4" x14ac:dyDescent="0.2">
      <c r="A697" s="61" t="s">
        <v>1533</v>
      </c>
      <c r="B697" s="61" t="s">
        <v>785</v>
      </c>
      <c r="C697" s="57" t="s">
        <v>990</v>
      </c>
      <c r="D697" s="58">
        <v>2</v>
      </c>
    </row>
    <row r="698" spans="1:4" x14ac:dyDescent="0.2">
      <c r="A698" s="61" t="s">
        <v>1534</v>
      </c>
      <c r="B698" s="61" t="s">
        <v>788</v>
      </c>
      <c r="C698" s="57" t="s">
        <v>990</v>
      </c>
      <c r="D698" s="58">
        <v>2</v>
      </c>
    </row>
    <row r="699" spans="1:4" x14ac:dyDescent="0.2">
      <c r="A699" s="61" t="s">
        <v>1535</v>
      </c>
      <c r="B699" s="61" t="s">
        <v>791</v>
      </c>
      <c r="C699" s="57" t="s">
        <v>990</v>
      </c>
      <c r="D699" s="58">
        <v>2</v>
      </c>
    </row>
    <row r="700" spans="1:4" x14ac:dyDescent="0.2">
      <c r="A700" s="61" t="s">
        <v>1536</v>
      </c>
      <c r="B700" s="61" t="s">
        <v>794</v>
      </c>
      <c r="C700" s="57" t="s">
        <v>990</v>
      </c>
      <c r="D700" s="58">
        <v>2</v>
      </c>
    </row>
    <row r="701" spans="1:4" x14ac:dyDescent="0.2">
      <c r="A701" s="61" t="s">
        <v>1537</v>
      </c>
      <c r="B701" s="61" t="s">
        <v>797</v>
      </c>
      <c r="C701" s="57" t="s">
        <v>990</v>
      </c>
      <c r="D701" s="58">
        <v>2</v>
      </c>
    </row>
    <row r="702" spans="1:4" x14ac:dyDescent="0.2">
      <c r="A702" s="61" t="s">
        <v>1538</v>
      </c>
      <c r="B702" s="61" t="s">
        <v>800</v>
      </c>
      <c r="C702" s="57" t="s">
        <v>990</v>
      </c>
      <c r="D702" s="58">
        <v>2</v>
      </c>
    </row>
    <row r="703" spans="1:4" x14ac:dyDescent="0.2">
      <c r="A703" s="61" t="s">
        <v>1539</v>
      </c>
      <c r="B703" s="61" t="s">
        <v>803</v>
      </c>
      <c r="C703" s="57" t="s">
        <v>990</v>
      </c>
      <c r="D703" s="58">
        <v>2</v>
      </c>
    </row>
    <row r="704" spans="1:4" x14ac:dyDescent="0.2">
      <c r="A704" s="61" t="s">
        <v>1540</v>
      </c>
      <c r="B704" s="61" t="s">
        <v>1484</v>
      </c>
      <c r="C704" s="57" t="s">
        <v>990</v>
      </c>
      <c r="D704" s="58">
        <v>2</v>
      </c>
    </row>
    <row r="705" spans="1:4" x14ac:dyDescent="0.2">
      <c r="A705" s="61" t="s">
        <v>1541</v>
      </c>
      <c r="B705" s="61" t="s">
        <v>1542</v>
      </c>
      <c r="C705" s="57" t="s">
        <v>1543</v>
      </c>
      <c r="D705" s="58" t="s">
        <v>331</v>
      </c>
    </row>
    <row r="706" spans="1:4" x14ac:dyDescent="0.2">
      <c r="A706" s="61" t="s">
        <v>1544</v>
      </c>
      <c r="B706" s="61" t="s">
        <v>1542</v>
      </c>
      <c r="C706" s="57" t="s">
        <v>1543</v>
      </c>
      <c r="D706" s="58" t="s">
        <v>331</v>
      </c>
    </row>
    <row r="707" spans="1:4" x14ac:dyDescent="0.2">
      <c r="A707" s="61" t="s">
        <v>1545</v>
      </c>
      <c r="B707" s="61" t="s">
        <v>1546</v>
      </c>
      <c r="C707" s="57" t="s">
        <v>1547</v>
      </c>
      <c r="D707" s="58" t="s">
        <v>331</v>
      </c>
    </row>
    <row r="708" spans="1:4" x14ac:dyDescent="0.2">
      <c r="A708" s="61" t="s">
        <v>1548</v>
      </c>
      <c r="B708" s="61" t="s">
        <v>1549</v>
      </c>
      <c r="C708" s="57" t="s">
        <v>1550</v>
      </c>
      <c r="D708" s="58" t="s">
        <v>331</v>
      </c>
    </row>
    <row r="709" spans="1:4" x14ac:dyDescent="0.2">
      <c r="A709" s="61" t="s">
        <v>1551</v>
      </c>
      <c r="B709" s="61" t="s">
        <v>1552</v>
      </c>
      <c r="C709" s="57" t="s">
        <v>1553</v>
      </c>
      <c r="D709" s="58">
        <v>1</v>
      </c>
    </row>
    <row r="710" spans="1:4" x14ac:dyDescent="0.2">
      <c r="A710" s="61" t="s">
        <v>1551</v>
      </c>
      <c r="B710" s="61" t="s">
        <v>1554</v>
      </c>
      <c r="C710" s="57" t="s">
        <v>1553</v>
      </c>
      <c r="D710" s="58">
        <v>1</v>
      </c>
    </row>
    <row r="711" spans="1:4" x14ac:dyDescent="0.2">
      <c r="A711" s="61" t="s">
        <v>1555</v>
      </c>
      <c r="B711" s="61" t="s">
        <v>1556</v>
      </c>
      <c r="C711" s="57" t="s">
        <v>1557</v>
      </c>
      <c r="D711" s="58">
        <v>1</v>
      </c>
    </row>
    <row r="712" spans="1:4" x14ac:dyDescent="0.2">
      <c r="A712" s="61" t="s">
        <v>1555</v>
      </c>
      <c r="B712" s="61" t="s">
        <v>1558</v>
      </c>
      <c r="C712" s="57" t="s">
        <v>1557</v>
      </c>
      <c r="D712" s="58">
        <v>1</v>
      </c>
    </row>
    <row r="713" spans="1:4" x14ac:dyDescent="0.2">
      <c r="A713" s="61" t="s">
        <v>1559</v>
      </c>
      <c r="B713" s="61" t="s">
        <v>1560</v>
      </c>
      <c r="C713" s="57" t="s">
        <v>1561</v>
      </c>
      <c r="D713" s="58" t="s">
        <v>364</v>
      </c>
    </row>
    <row r="714" spans="1:4" x14ac:dyDescent="0.2">
      <c r="A714" s="61" t="s">
        <v>1562</v>
      </c>
      <c r="B714" s="61" t="s">
        <v>1563</v>
      </c>
      <c r="C714" s="57" t="s">
        <v>1561</v>
      </c>
      <c r="D714" s="58" t="s">
        <v>364</v>
      </c>
    </row>
    <row r="715" spans="1:4" x14ac:dyDescent="0.2">
      <c r="A715" s="61" t="s">
        <v>1564</v>
      </c>
      <c r="B715" s="61" t="s">
        <v>1565</v>
      </c>
      <c r="C715" s="57" t="s">
        <v>1561</v>
      </c>
      <c r="D715" s="58" t="s">
        <v>364</v>
      </c>
    </row>
    <row r="716" spans="1:4" x14ac:dyDescent="0.2">
      <c r="A716" s="61" t="s">
        <v>1566</v>
      </c>
      <c r="B716" s="61" t="s">
        <v>1567</v>
      </c>
      <c r="C716" s="57" t="s">
        <v>1561</v>
      </c>
      <c r="D716" s="58" t="s">
        <v>364</v>
      </c>
    </row>
    <row r="717" spans="1:4" x14ac:dyDescent="0.2">
      <c r="A717" s="61" t="s">
        <v>1568</v>
      </c>
      <c r="B717" s="61" t="s">
        <v>1569</v>
      </c>
      <c r="C717" s="57" t="s">
        <v>1561</v>
      </c>
      <c r="D717" s="58" t="s">
        <v>364</v>
      </c>
    </row>
    <row r="718" spans="1:4" x14ac:dyDescent="0.2">
      <c r="A718" s="61" t="s">
        <v>1570</v>
      </c>
      <c r="B718" s="61" t="s">
        <v>1571</v>
      </c>
      <c r="C718" s="57" t="s">
        <v>1572</v>
      </c>
      <c r="D718" s="58">
        <v>1</v>
      </c>
    </row>
    <row r="719" spans="1:4" x14ac:dyDescent="0.2">
      <c r="A719" s="61" t="s">
        <v>1570</v>
      </c>
      <c r="B719" s="61" t="s">
        <v>1573</v>
      </c>
      <c r="C719" s="57" t="s">
        <v>1572</v>
      </c>
      <c r="D719" s="58">
        <v>2</v>
      </c>
    </row>
    <row r="720" spans="1:4" x14ac:dyDescent="0.2">
      <c r="A720" s="61" t="s">
        <v>1574</v>
      </c>
      <c r="B720" s="61" t="s">
        <v>1575</v>
      </c>
      <c r="C720" s="57" t="s">
        <v>1576</v>
      </c>
      <c r="D720" s="58" t="s">
        <v>331</v>
      </c>
    </row>
    <row r="721" spans="1:4" x14ac:dyDescent="0.2">
      <c r="A721" s="61" t="s">
        <v>1577</v>
      </c>
      <c r="B721" s="61" t="s">
        <v>1578</v>
      </c>
      <c r="C721" s="57" t="s">
        <v>1579</v>
      </c>
      <c r="D721" s="58">
        <v>1</v>
      </c>
    </row>
    <row r="722" spans="1:4" x14ac:dyDescent="0.2">
      <c r="A722" s="61" t="s">
        <v>1577</v>
      </c>
      <c r="B722" s="61" t="s">
        <v>1580</v>
      </c>
      <c r="C722" s="57" t="s">
        <v>1579</v>
      </c>
      <c r="D722" s="58">
        <v>2</v>
      </c>
    </row>
    <row r="723" spans="1:4" x14ac:dyDescent="0.2">
      <c r="A723" s="61" t="s">
        <v>1581</v>
      </c>
      <c r="B723" s="61" t="s">
        <v>1582</v>
      </c>
      <c r="C723" s="57" t="s">
        <v>1583</v>
      </c>
      <c r="D723" s="58" t="s">
        <v>331</v>
      </c>
    </row>
    <row r="724" spans="1:4" x14ac:dyDescent="0.2">
      <c r="A724" s="61" t="s">
        <v>1584</v>
      </c>
      <c r="B724" s="61" t="s">
        <v>1585</v>
      </c>
      <c r="C724" s="57" t="s">
        <v>1583</v>
      </c>
      <c r="D724" s="58" t="s">
        <v>331</v>
      </c>
    </row>
    <row r="725" spans="1:4" x14ac:dyDescent="0.2">
      <c r="A725" s="61" t="s">
        <v>1586</v>
      </c>
      <c r="B725" s="61" t="s">
        <v>1587</v>
      </c>
      <c r="C725" s="57" t="s">
        <v>1174</v>
      </c>
      <c r="D725" s="58">
        <v>1</v>
      </c>
    </row>
    <row r="726" spans="1:4" x14ac:dyDescent="0.2">
      <c r="A726" s="61" t="s">
        <v>1586</v>
      </c>
      <c r="B726" s="61" t="s">
        <v>1588</v>
      </c>
      <c r="C726" s="57" t="s">
        <v>1174</v>
      </c>
      <c r="D726" s="58">
        <v>1</v>
      </c>
    </row>
    <row r="727" spans="1:4" x14ac:dyDescent="0.2">
      <c r="A727" s="61" t="s">
        <v>1586</v>
      </c>
      <c r="B727" s="61" t="s">
        <v>1589</v>
      </c>
      <c r="C727" s="57" t="s">
        <v>1174</v>
      </c>
      <c r="D727" s="58">
        <v>2</v>
      </c>
    </row>
    <row r="728" spans="1:4" x14ac:dyDescent="0.2">
      <c r="A728" s="61" t="s">
        <v>1590</v>
      </c>
      <c r="B728" s="61" t="s">
        <v>1591</v>
      </c>
      <c r="C728" s="57" t="s">
        <v>1505</v>
      </c>
      <c r="D728" s="58">
        <v>2</v>
      </c>
    </row>
    <row r="729" spans="1:4" x14ac:dyDescent="0.2">
      <c r="A729" s="61" t="s">
        <v>1590</v>
      </c>
      <c r="B729" s="61" t="s">
        <v>1592</v>
      </c>
      <c r="C729" s="57" t="s">
        <v>1505</v>
      </c>
      <c r="D729" s="58">
        <v>1</v>
      </c>
    </row>
    <row r="730" spans="1:4" x14ac:dyDescent="0.2">
      <c r="A730" s="61" t="s">
        <v>1593</v>
      </c>
      <c r="B730" s="61" t="s">
        <v>1594</v>
      </c>
      <c r="C730" s="57" t="s">
        <v>1505</v>
      </c>
      <c r="D730" s="58">
        <v>2</v>
      </c>
    </row>
    <row r="731" spans="1:4" x14ac:dyDescent="0.2">
      <c r="A731" s="61" t="s">
        <v>1593</v>
      </c>
      <c r="B731" s="61" t="s">
        <v>1595</v>
      </c>
      <c r="C731" s="57" t="s">
        <v>1505</v>
      </c>
      <c r="D731" s="58">
        <v>1</v>
      </c>
    </row>
    <row r="732" spans="1:4" x14ac:dyDescent="0.2">
      <c r="A732" s="61" t="s">
        <v>1596</v>
      </c>
      <c r="B732" s="61" t="s">
        <v>1597</v>
      </c>
      <c r="C732" s="57" t="s">
        <v>1505</v>
      </c>
      <c r="D732" s="58">
        <v>2</v>
      </c>
    </row>
    <row r="733" spans="1:4" x14ac:dyDescent="0.2">
      <c r="A733" s="61" t="s">
        <v>1596</v>
      </c>
      <c r="B733" s="61" t="s">
        <v>1598</v>
      </c>
      <c r="C733" s="57" t="s">
        <v>1505</v>
      </c>
      <c r="D733" s="58">
        <v>1</v>
      </c>
    </row>
    <row r="734" spans="1:4" x14ac:dyDescent="0.2">
      <c r="A734" s="61" t="s">
        <v>1599</v>
      </c>
      <c r="B734" s="61" t="s">
        <v>1600</v>
      </c>
      <c r="C734" s="57" t="s">
        <v>1601</v>
      </c>
      <c r="D734" s="58" t="s">
        <v>1602</v>
      </c>
    </row>
    <row r="735" spans="1:4" x14ac:dyDescent="0.2">
      <c r="A735" s="61" t="s">
        <v>1603</v>
      </c>
      <c r="B735" s="61" t="s">
        <v>1604</v>
      </c>
      <c r="C735" s="57" t="s">
        <v>1605</v>
      </c>
      <c r="D735" s="58" t="s">
        <v>1602</v>
      </c>
    </row>
    <row r="736" spans="1:4" x14ac:dyDescent="0.2">
      <c r="A736" s="61" t="s">
        <v>1606</v>
      </c>
      <c r="B736" s="61" t="s">
        <v>1607</v>
      </c>
      <c r="C736" s="57" t="s">
        <v>1608</v>
      </c>
      <c r="D736" s="58" t="s">
        <v>1602</v>
      </c>
    </row>
    <row r="737" spans="1:4" x14ac:dyDescent="0.2">
      <c r="A737" s="61" t="s">
        <v>1609</v>
      </c>
      <c r="B737" s="61" t="s">
        <v>1610</v>
      </c>
      <c r="C737" s="57" t="s">
        <v>1611</v>
      </c>
      <c r="D737" s="58" t="s">
        <v>1602</v>
      </c>
    </row>
    <row r="738" spans="1:4" x14ac:dyDescent="0.2">
      <c r="A738" s="61" t="s">
        <v>1612</v>
      </c>
      <c r="B738" s="61" t="s">
        <v>1613</v>
      </c>
      <c r="C738" s="57" t="s">
        <v>1614</v>
      </c>
      <c r="D738" s="58" t="s">
        <v>1602</v>
      </c>
    </row>
    <row r="739" spans="1:4" x14ac:dyDescent="0.2">
      <c r="A739" s="61" t="s">
        <v>1615</v>
      </c>
      <c r="B739" s="61" t="s">
        <v>1616</v>
      </c>
      <c r="C739" s="57" t="s">
        <v>1617</v>
      </c>
      <c r="D739" s="58" t="s">
        <v>1602</v>
      </c>
    </row>
    <row r="740" spans="1:4" x14ac:dyDescent="0.2">
      <c r="A740" s="61" t="s">
        <v>1618</v>
      </c>
      <c r="B740" s="61" t="s">
        <v>1619</v>
      </c>
      <c r="C740" s="57" t="s">
        <v>1620</v>
      </c>
      <c r="D740" s="58" t="s">
        <v>1602</v>
      </c>
    </row>
    <row r="741" spans="1:4" x14ac:dyDescent="0.2">
      <c r="A741" s="61" t="s">
        <v>1621</v>
      </c>
      <c r="B741" s="61" t="s">
        <v>1622</v>
      </c>
      <c r="C741" s="57" t="s">
        <v>1623</v>
      </c>
      <c r="D741" s="58" t="s">
        <v>1602</v>
      </c>
    </row>
    <row r="742" spans="1:4" x14ac:dyDescent="0.2">
      <c r="A742" s="61" t="s">
        <v>1624</v>
      </c>
      <c r="B742" s="61" t="s">
        <v>1625</v>
      </c>
      <c r="C742" s="57" t="s">
        <v>1626</v>
      </c>
      <c r="D742" s="58" t="s">
        <v>1602</v>
      </c>
    </row>
    <row r="743" spans="1:4" x14ac:dyDescent="0.2">
      <c r="A743" s="61" t="s">
        <v>1627</v>
      </c>
      <c r="B743" s="61" t="s">
        <v>1628</v>
      </c>
      <c r="C743" s="57" t="s">
        <v>1629</v>
      </c>
      <c r="D743" s="58" t="s">
        <v>1602</v>
      </c>
    </row>
    <row r="744" spans="1:4" x14ac:dyDescent="0.2">
      <c r="A744" s="61" t="s">
        <v>1630</v>
      </c>
      <c r="B744" s="61" t="s">
        <v>1631</v>
      </c>
      <c r="C744" s="57" t="s">
        <v>1632</v>
      </c>
      <c r="D744" s="58" t="s">
        <v>1602</v>
      </c>
    </row>
    <row r="745" spans="1:4" x14ac:dyDescent="0.2">
      <c r="A745" s="61" t="s">
        <v>1633</v>
      </c>
      <c r="B745" s="61" t="s">
        <v>1634</v>
      </c>
      <c r="C745" s="57" t="s">
        <v>1635</v>
      </c>
      <c r="D745" s="58" t="s">
        <v>1602</v>
      </c>
    </row>
    <row r="746" spans="1:4" x14ac:dyDescent="0.2">
      <c r="A746" s="61" t="s">
        <v>1636</v>
      </c>
      <c r="B746" s="61" t="s">
        <v>1637</v>
      </c>
      <c r="C746" s="57" t="s">
        <v>1638</v>
      </c>
      <c r="D746" s="58" t="s">
        <v>1602</v>
      </c>
    </row>
    <row r="747" spans="1:4" x14ac:dyDescent="0.2">
      <c r="A747" s="61" t="s">
        <v>1639</v>
      </c>
      <c r="B747" s="61" t="s">
        <v>1640</v>
      </c>
      <c r="C747" s="57" t="s">
        <v>1641</v>
      </c>
      <c r="D747" s="58" t="s">
        <v>1602</v>
      </c>
    </row>
    <row r="748" spans="1:4" x14ac:dyDescent="0.2">
      <c r="A748" s="61" t="s">
        <v>1642</v>
      </c>
      <c r="B748" s="61" t="s">
        <v>1643</v>
      </c>
      <c r="C748" s="57" t="s">
        <v>1644</v>
      </c>
      <c r="D748" s="58" t="s">
        <v>1602</v>
      </c>
    </row>
    <row r="749" spans="1:4" x14ac:dyDescent="0.2">
      <c r="A749" s="61" t="s">
        <v>1645</v>
      </c>
      <c r="B749" s="61" t="s">
        <v>1646</v>
      </c>
      <c r="C749" s="57" t="s">
        <v>1647</v>
      </c>
      <c r="D749" s="58" t="s">
        <v>1602</v>
      </c>
    </row>
    <row r="750" spans="1:4" x14ac:dyDescent="0.2">
      <c r="A750" s="61" t="s">
        <v>1648</v>
      </c>
      <c r="B750" s="61" t="s">
        <v>1649</v>
      </c>
      <c r="C750" s="57" t="s">
        <v>1650</v>
      </c>
      <c r="D750" s="58" t="s">
        <v>1602</v>
      </c>
    </row>
    <row r="751" spans="1:4" x14ac:dyDescent="0.2">
      <c r="A751" s="61" t="s">
        <v>1651</v>
      </c>
      <c r="B751" s="61" t="s">
        <v>1652</v>
      </c>
      <c r="C751" s="57" t="s">
        <v>1653</v>
      </c>
      <c r="D751" s="58" t="s">
        <v>331</v>
      </c>
    </row>
    <row r="752" spans="1:4" x14ac:dyDescent="0.2">
      <c r="A752" s="61" t="s">
        <v>1654</v>
      </c>
      <c r="B752" s="61" t="s">
        <v>1655</v>
      </c>
      <c r="C752" s="57" t="s">
        <v>1653</v>
      </c>
      <c r="D752" s="58" t="s">
        <v>331</v>
      </c>
    </row>
    <row r="753" spans="1:4" x14ac:dyDescent="0.2">
      <c r="A753" s="61" t="s">
        <v>1656</v>
      </c>
      <c r="B753" s="61" t="s">
        <v>1657</v>
      </c>
      <c r="C753" s="57" t="s">
        <v>1381</v>
      </c>
      <c r="D753" s="58" t="s">
        <v>331</v>
      </c>
    </row>
    <row r="754" spans="1:4" x14ac:dyDescent="0.2">
      <c r="A754" s="61" t="s">
        <v>1658</v>
      </c>
      <c r="B754" s="61" t="s">
        <v>1659</v>
      </c>
      <c r="C754" s="57" t="s">
        <v>1381</v>
      </c>
      <c r="D754" s="58" t="s">
        <v>331</v>
      </c>
    </row>
    <row r="755" spans="1:4" x14ac:dyDescent="0.2">
      <c r="A755" s="61" t="s">
        <v>1660</v>
      </c>
      <c r="B755" s="61" t="s">
        <v>1661</v>
      </c>
      <c r="C755" s="57" t="s">
        <v>1381</v>
      </c>
      <c r="D755" s="58" t="s">
        <v>331</v>
      </c>
    </row>
    <row r="756" spans="1:4" x14ac:dyDescent="0.2">
      <c r="A756" s="61" t="s">
        <v>1662</v>
      </c>
      <c r="B756" s="61" t="s">
        <v>1663</v>
      </c>
      <c r="C756" s="57" t="s">
        <v>1381</v>
      </c>
      <c r="D756" s="58" t="s">
        <v>331</v>
      </c>
    </row>
    <row r="757" spans="1:4" x14ac:dyDescent="0.2">
      <c r="A757" s="61" t="s">
        <v>1664</v>
      </c>
      <c r="B757" s="61" t="s">
        <v>1665</v>
      </c>
      <c r="C757" s="57" t="s">
        <v>1381</v>
      </c>
      <c r="D757" s="58" t="s">
        <v>331</v>
      </c>
    </row>
    <row r="758" spans="1:4" x14ac:dyDescent="0.2">
      <c r="A758" s="61" t="s">
        <v>1666</v>
      </c>
      <c r="B758" s="61" t="s">
        <v>1667</v>
      </c>
      <c r="C758" s="57" t="s">
        <v>1381</v>
      </c>
      <c r="D758" s="58" t="s">
        <v>331</v>
      </c>
    </row>
    <row r="759" spans="1:4" x14ac:dyDescent="0.2">
      <c r="A759" s="61" t="s">
        <v>1668</v>
      </c>
      <c r="B759" s="61" t="s">
        <v>1669</v>
      </c>
      <c r="C759" s="57" t="s">
        <v>1381</v>
      </c>
      <c r="D759" s="58" t="s">
        <v>331</v>
      </c>
    </row>
    <row r="760" spans="1:4" x14ac:dyDescent="0.2">
      <c r="A760" s="61" t="s">
        <v>1670</v>
      </c>
      <c r="B760" s="61" t="s">
        <v>1671</v>
      </c>
      <c r="C760" s="57" t="s">
        <v>1381</v>
      </c>
      <c r="D760" s="58" t="s">
        <v>331</v>
      </c>
    </row>
    <row r="761" spans="1:4" x14ac:dyDescent="0.2">
      <c r="A761" s="61" t="s">
        <v>1672</v>
      </c>
      <c r="B761" s="61" t="s">
        <v>1673</v>
      </c>
      <c r="C761" s="57" t="s">
        <v>1381</v>
      </c>
      <c r="D761" s="58" t="s">
        <v>331</v>
      </c>
    </row>
    <row r="762" spans="1:4" x14ac:dyDescent="0.2">
      <c r="A762" s="61" t="s">
        <v>1674</v>
      </c>
      <c r="B762" s="61" t="s">
        <v>1675</v>
      </c>
      <c r="C762" s="57" t="s">
        <v>1676</v>
      </c>
      <c r="D762" s="58" t="s">
        <v>331</v>
      </c>
    </row>
    <row r="763" spans="1:4" x14ac:dyDescent="0.2">
      <c r="A763" s="61" t="s">
        <v>1677</v>
      </c>
      <c r="B763" s="61" t="s">
        <v>1678</v>
      </c>
      <c r="C763" s="57" t="s">
        <v>1676</v>
      </c>
      <c r="D763" s="58" t="s">
        <v>331</v>
      </c>
    </row>
    <row r="764" spans="1:4" x14ac:dyDescent="0.2">
      <c r="A764" s="61" t="s">
        <v>1679</v>
      </c>
      <c r="B764" s="61" t="s">
        <v>1680</v>
      </c>
      <c r="C764" s="57" t="s">
        <v>1676</v>
      </c>
      <c r="D764" s="58" t="s">
        <v>331</v>
      </c>
    </row>
    <row r="765" spans="1:4" x14ac:dyDescent="0.2">
      <c r="A765" s="61" t="s">
        <v>1681</v>
      </c>
      <c r="B765" s="61" t="s">
        <v>1682</v>
      </c>
      <c r="C765" s="57" t="s">
        <v>1676</v>
      </c>
      <c r="D765" s="58" t="s">
        <v>331</v>
      </c>
    </row>
    <row r="766" spans="1:4" x14ac:dyDescent="0.2">
      <c r="A766" s="61" t="s">
        <v>1683</v>
      </c>
      <c r="B766" s="61" t="s">
        <v>1684</v>
      </c>
      <c r="C766" s="57" t="s">
        <v>1685</v>
      </c>
      <c r="D766" s="58" t="s">
        <v>331</v>
      </c>
    </row>
    <row r="767" spans="1:4" x14ac:dyDescent="0.2">
      <c r="A767" s="61" t="s">
        <v>1686</v>
      </c>
      <c r="B767" s="61" t="s">
        <v>1687</v>
      </c>
      <c r="C767" s="57" t="s">
        <v>1685</v>
      </c>
      <c r="D767" s="58" t="s">
        <v>331</v>
      </c>
    </row>
    <row r="768" spans="1:4" x14ac:dyDescent="0.2">
      <c r="A768" s="61" t="s">
        <v>1688</v>
      </c>
      <c r="B768" s="61" t="s">
        <v>1689</v>
      </c>
      <c r="C768" s="57" t="s">
        <v>1690</v>
      </c>
      <c r="D768" s="58" t="s">
        <v>331</v>
      </c>
    </row>
    <row r="769" spans="1:4" x14ac:dyDescent="0.2">
      <c r="A769" s="61" t="s">
        <v>1691</v>
      </c>
      <c r="B769" s="61" t="s">
        <v>1692</v>
      </c>
      <c r="C769" s="57" t="s">
        <v>1690</v>
      </c>
      <c r="D769" s="58" t="s">
        <v>331</v>
      </c>
    </row>
    <row r="770" spans="1:4" x14ac:dyDescent="0.2">
      <c r="A770" s="61" t="s">
        <v>1693</v>
      </c>
      <c r="B770" s="61" t="s">
        <v>1694</v>
      </c>
      <c r="C770" s="57" t="s">
        <v>616</v>
      </c>
      <c r="D770" s="58">
        <v>1</v>
      </c>
    </row>
    <row r="771" spans="1:4" x14ac:dyDescent="0.2">
      <c r="A771" s="61" t="s">
        <v>1693</v>
      </c>
      <c r="B771" s="61" t="s">
        <v>1695</v>
      </c>
      <c r="C771" s="57" t="s">
        <v>616</v>
      </c>
      <c r="D771" s="58">
        <v>1</v>
      </c>
    </row>
    <row r="772" spans="1:4" x14ac:dyDescent="0.2">
      <c r="A772" s="61" t="s">
        <v>1693</v>
      </c>
      <c r="B772" s="61" t="s">
        <v>1696</v>
      </c>
      <c r="C772" s="57" t="s">
        <v>616</v>
      </c>
      <c r="D772" s="58">
        <v>2</v>
      </c>
    </row>
    <row r="773" spans="1:4" x14ac:dyDescent="0.2">
      <c r="A773" s="61" t="s">
        <v>1697</v>
      </c>
      <c r="B773" s="61" t="s">
        <v>1698</v>
      </c>
      <c r="C773" s="57" t="s">
        <v>1699</v>
      </c>
      <c r="D773" s="58">
        <v>2</v>
      </c>
    </row>
    <row r="774" spans="1:4" x14ac:dyDescent="0.2">
      <c r="A774" s="61" t="s">
        <v>1697</v>
      </c>
      <c r="B774" s="61" t="s">
        <v>1700</v>
      </c>
      <c r="C774" s="57" t="s">
        <v>1699</v>
      </c>
      <c r="D774" s="58">
        <v>1</v>
      </c>
    </row>
    <row r="775" spans="1:4" x14ac:dyDescent="0.2">
      <c r="A775" s="61" t="s">
        <v>1701</v>
      </c>
      <c r="B775" s="61" t="s">
        <v>1702</v>
      </c>
      <c r="C775" s="57" t="s">
        <v>1699</v>
      </c>
      <c r="D775" s="58">
        <v>2</v>
      </c>
    </row>
    <row r="776" spans="1:4" x14ac:dyDescent="0.2">
      <c r="A776" s="61" t="s">
        <v>1701</v>
      </c>
      <c r="B776" s="61" t="s">
        <v>1703</v>
      </c>
      <c r="C776" s="57" t="s">
        <v>1699</v>
      </c>
      <c r="D776" s="58">
        <v>1</v>
      </c>
    </row>
    <row r="777" spans="1:4" x14ac:dyDescent="0.2">
      <c r="A777" s="61" t="s">
        <v>1704</v>
      </c>
      <c r="B777" s="61" t="s">
        <v>1705</v>
      </c>
      <c r="C777" s="57" t="s">
        <v>1699</v>
      </c>
      <c r="D777" s="58">
        <v>2</v>
      </c>
    </row>
    <row r="778" spans="1:4" x14ac:dyDescent="0.2">
      <c r="A778" s="61" t="s">
        <v>1704</v>
      </c>
      <c r="B778" s="61" t="s">
        <v>1706</v>
      </c>
      <c r="C778" s="57" t="s">
        <v>1699</v>
      </c>
      <c r="D778" s="58">
        <v>1</v>
      </c>
    </row>
    <row r="779" spans="1:4" x14ac:dyDescent="0.2">
      <c r="A779" s="61" t="s">
        <v>1707</v>
      </c>
      <c r="B779" s="61" t="s">
        <v>1708</v>
      </c>
      <c r="C779" s="57" t="s">
        <v>1699</v>
      </c>
      <c r="D779" s="58">
        <v>2</v>
      </c>
    </row>
    <row r="780" spans="1:4" x14ac:dyDescent="0.2">
      <c r="A780" s="61" t="s">
        <v>1707</v>
      </c>
      <c r="B780" s="61" t="s">
        <v>1709</v>
      </c>
      <c r="C780" s="57" t="s">
        <v>1699</v>
      </c>
      <c r="D780" s="58">
        <v>1</v>
      </c>
    </row>
    <row r="781" spans="1:4" x14ac:dyDescent="0.2">
      <c r="A781" s="61" t="s">
        <v>1710</v>
      </c>
      <c r="B781" s="61" t="s">
        <v>1711</v>
      </c>
      <c r="C781" s="57" t="s">
        <v>1699</v>
      </c>
      <c r="D781" s="58">
        <v>2</v>
      </c>
    </row>
    <row r="782" spans="1:4" x14ac:dyDescent="0.2">
      <c r="A782" s="61" t="s">
        <v>1710</v>
      </c>
      <c r="B782" s="61" t="s">
        <v>1712</v>
      </c>
      <c r="C782" s="57" t="s">
        <v>1699</v>
      </c>
      <c r="D782" s="58">
        <v>1</v>
      </c>
    </row>
    <row r="783" spans="1:4" x14ac:dyDescent="0.2">
      <c r="A783" s="61" t="s">
        <v>1713</v>
      </c>
      <c r="B783" s="61" t="s">
        <v>1714</v>
      </c>
      <c r="C783" s="57" t="s">
        <v>1699</v>
      </c>
      <c r="D783" s="58">
        <v>2</v>
      </c>
    </row>
    <row r="784" spans="1:4" x14ac:dyDescent="0.2">
      <c r="A784" s="61" t="s">
        <v>1713</v>
      </c>
      <c r="B784" s="61" t="s">
        <v>1715</v>
      </c>
      <c r="C784" s="57" t="s">
        <v>1699</v>
      </c>
      <c r="D784" s="58">
        <v>1</v>
      </c>
    </row>
    <row r="785" spans="1:4" x14ac:dyDescent="0.2">
      <c r="A785" s="61" t="s">
        <v>1716</v>
      </c>
      <c r="B785" s="61" t="s">
        <v>1717</v>
      </c>
      <c r="C785" s="57" t="s">
        <v>1699</v>
      </c>
      <c r="D785" s="58">
        <v>2</v>
      </c>
    </row>
    <row r="786" spans="1:4" x14ac:dyDescent="0.2">
      <c r="A786" s="61" t="s">
        <v>1716</v>
      </c>
      <c r="B786" s="61" t="s">
        <v>1718</v>
      </c>
      <c r="C786" s="57" t="s">
        <v>1699</v>
      </c>
      <c r="D786" s="58">
        <v>1</v>
      </c>
    </row>
    <row r="787" spans="1:4" x14ac:dyDescent="0.2">
      <c r="A787" s="61" t="s">
        <v>1719</v>
      </c>
      <c r="B787" s="61" t="s">
        <v>1720</v>
      </c>
      <c r="C787" s="57" t="s">
        <v>1721</v>
      </c>
      <c r="D787" s="58">
        <v>2</v>
      </c>
    </row>
    <row r="788" spans="1:4" x14ac:dyDescent="0.2">
      <c r="A788" s="61" t="s">
        <v>1722</v>
      </c>
      <c r="B788" s="61" t="s">
        <v>1723</v>
      </c>
      <c r="C788" s="57" t="s">
        <v>1699</v>
      </c>
      <c r="D788" s="58">
        <v>2</v>
      </c>
    </row>
    <row r="789" spans="1:4" x14ac:dyDescent="0.2">
      <c r="A789" s="61" t="s">
        <v>1722</v>
      </c>
      <c r="B789" s="61" t="s">
        <v>1724</v>
      </c>
      <c r="C789" s="57" t="s">
        <v>1699</v>
      </c>
      <c r="D789" s="58">
        <v>1</v>
      </c>
    </row>
    <row r="790" spans="1:4" x14ac:dyDescent="0.2">
      <c r="A790" s="61" t="s">
        <v>1725</v>
      </c>
      <c r="B790" s="61" t="s">
        <v>1726</v>
      </c>
      <c r="C790" s="57" t="s">
        <v>1721</v>
      </c>
      <c r="D790" s="58">
        <v>2</v>
      </c>
    </row>
    <row r="791" spans="1:4" x14ac:dyDescent="0.2">
      <c r="A791" s="61" t="s">
        <v>1727</v>
      </c>
      <c r="B791" s="61" t="s">
        <v>1728</v>
      </c>
      <c r="C791" s="57" t="s">
        <v>1699</v>
      </c>
      <c r="D791" s="58">
        <v>2</v>
      </c>
    </row>
    <row r="792" spans="1:4" x14ac:dyDescent="0.2">
      <c r="A792" s="61" t="s">
        <v>1727</v>
      </c>
      <c r="B792" s="61" t="s">
        <v>1729</v>
      </c>
      <c r="C792" s="57" t="s">
        <v>1699</v>
      </c>
      <c r="D792" s="58">
        <v>1</v>
      </c>
    </row>
    <row r="793" spans="1:4" x14ac:dyDescent="0.2">
      <c r="A793" s="61" t="s">
        <v>1730</v>
      </c>
      <c r="B793" s="61" t="s">
        <v>1731</v>
      </c>
      <c r="C793" s="57" t="s">
        <v>1721</v>
      </c>
      <c r="D793" s="58">
        <v>2</v>
      </c>
    </row>
    <row r="794" spans="1:4" x14ac:dyDescent="0.2">
      <c r="A794" s="61" t="s">
        <v>1732</v>
      </c>
      <c r="B794" s="61" t="s">
        <v>1733</v>
      </c>
      <c r="C794" s="57" t="s">
        <v>1699</v>
      </c>
      <c r="D794" s="58">
        <v>2</v>
      </c>
    </row>
    <row r="795" spans="1:4" x14ac:dyDescent="0.2">
      <c r="A795" s="61" t="s">
        <v>1732</v>
      </c>
      <c r="B795" s="61" t="s">
        <v>1734</v>
      </c>
      <c r="C795" s="57" t="s">
        <v>1699</v>
      </c>
      <c r="D795" s="58">
        <v>1</v>
      </c>
    </row>
    <row r="796" spans="1:4" x14ac:dyDescent="0.2">
      <c r="A796" s="61" t="s">
        <v>1735</v>
      </c>
      <c r="B796" s="61" t="s">
        <v>1736</v>
      </c>
      <c r="C796" s="57" t="s">
        <v>1721</v>
      </c>
      <c r="D796" s="58">
        <v>2</v>
      </c>
    </row>
    <row r="797" spans="1:4" x14ac:dyDescent="0.2">
      <c r="A797" s="61" t="s">
        <v>1737</v>
      </c>
      <c r="B797" s="61" t="s">
        <v>1738</v>
      </c>
      <c r="C797" s="57" t="s">
        <v>1699</v>
      </c>
      <c r="D797" s="58">
        <v>2</v>
      </c>
    </row>
    <row r="798" spans="1:4" x14ac:dyDescent="0.2">
      <c r="A798" s="61" t="s">
        <v>1737</v>
      </c>
      <c r="B798" s="61" t="s">
        <v>1739</v>
      </c>
      <c r="C798" s="57" t="s">
        <v>1699</v>
      </c>
      <c r="D798" s="58">
        <v>1</v>
      </c>
    </row>
    <row r="799" spans="1:4" x14ac:dyDescent="0.2">
      <c r="A799" s="61" t="s">
        <v>1740</v>
      </c>
      <c r="B799" s="61" t="s">
        <v>1741</v>
      </c>
      <c r="C799" s="57" t="s">
        <v>1721</v>
      </c>
      <c r="D799" s="58">
        <v>2</v>
      </c>
    </row>
    <row r="800" spans="1:4" x14ac:dyDescent="0.2">
      <c r="A800" s="61" t="s">
        <v>1742</v>
      </c>
      <c r="B800" s="61" t="s">
        <v>1743</v>
      </c>
      <c r="C800" s="57" t="s">
        <v>1699</v>
      </c>
      <c r="D800" s="58">
        <v>2</v>
      </c>
    </row>
    <row r="801" spans="1:4" x14ac:dyDescent="0.2">
      <c r="A801" s="61" t="s">
        <v>1742</v>
      </c>
      <c r="B801" s="61" t="s">
        <v>1744</v>
      </c>
      <c r="C801" s="57" t="s">
        <v>1699</v>
      </c>
      <c r="D801" s="58">
        <v>1</v>
      </c>
    </row>
    <row r="802" spans="1:4" x14ac:dyDescent="0.2">
      <c r="A802" s="61" t="s">
        <v>1745</v>
      </c>
      <c r="B802" s="61" t="s">
        <v>1746</v>
      </c>
      <c r="C802" s="57" t="s">
        <v>1721</v>
      </c>
      <c r="D802" s="58">
        <v>2</v>
      </c>
    </row>
    <row r="803" spans="1:4" x14ac:dyDescent="0.2">
      <c r="A803" s="61" t="s">
        <v>1747</v>
      </c>
      <c r="B803" s="61" t="s">
        <v>1748</v>
      </c>
      <c r="C803" s="57" t="s">
        <v>1699</v>
      </c>
      <c r="D803" s="58">
        <v>2</v>
      </c>
    </row>
    <row r="804" spans="1:4" x14ac:dyDescent="0.2">
      <c r="A804" s="61" t="s">
        <v>1747</v>
      </c>
      <c r="B804" s="61" t="s">
        <v>1749</v>
      </c>
      <c r="C804" s="57" t="s">
        <v>1699</v>
      </c>
      <c r="D804" s="58">
        <v>1</v>
      </c>
    </row>
    <row r="805" spans="1:4" x14ac:dyDescent="0.2">
      <c r="A805" s="61" t="s">
        <v>1750</v>
      </c>
      <c r="B805" s="61" t="s">
        <v>1751</v>
      </c>
      <c r="C805" s="57" t="s">
        <v>1721</v>
      </c>
      <c r="D805" s="58">
        <v>2</v>
      </c>
    </row>
    <row r="806" spans="1:4" x14ac:dyDescent="0.2">
      <c r="A806" s="61" t="s">
        <v>1752</v>
      </c>
      <c r="B806" s="61" t="s">
        <v>1753</v>
      </c>
      <c r="C806" s="57" t="s">
        <v>1699</v>
      </c>
      <c r="D806" s="58">
        <v>2</v>
      </c>
    </row>
    <row r="807" spans="1:4" x14ac:dyDescent="0.2">
      <c r="A807" s="61" t="s">
        <v>1752</v>
      </c>
      <c r="B807" s="61" t="s">
        <v>1754</v>
      </c>
      <c r="C807" s="57" t="s">
        <v>1699</v>
      </c>
      <c r="D807" s="58">
        <v>1</v>
      </c>
    </row>
    <row r="808" spans="1:4" x14ac:dyDescent="0.2">
      <c r="A808" s="61" t="s">
        <v>1755</v>
      </c>
      <c r="B808" s="61" t="s">
        <v>1756</v>
      </c>
      <c r="C808" s="57" t="s">
        <v>1721</v>
      </c>
      <c r="D808" s="58">
        <v>2</v>
      </c>
    </row>
    <row r="809" spans="1:4" x14ac:dyDescent="0.2">
      <c r="A809" s="61" t="s">
        <v>1757</v>
      </c>
      <c r="B809" s="61" t="s">
        <v>1758</v>
      </c>
      <c r="C809" s="57" t="s">
        <v>1699</v>
      </c>
      <c r="D809" s="58">
        <v>2</v>
      </c>
    </row>
    <row r="810" spans="1:4" x14ac:dyDescent="0.2">
      <c r="A810" s="61" t="s">
        <v>1757</v>
      </c>
      <c r="B810" s="61" t="s">
        <v>1759</v>
      </c>
      <c r="C810" s="57" t="s">
        <v>1699</v>
      </c>
      <c r="D810" s="58">
        <v>1</v>
      </c>
    </row>
    <row r="811" spans="1:4" x14ac:dyDescent="0.2">
      <c r="A811" s="61" t="s">
        <v>1760</v>
      </c>
      <c r="B811" s="61" t="s">
        <v>1761</v>
      </c>
      <c r="C811" s="57" t="s">
        <v>1721</v>
      </c>
      <c r="D811" s="58">
        <v>2</v>
      </c>
    </row>
    <row r="812" spans="1:4" x14ac:dyDescent="0.2">
      <c r="A812" s="61" t="s">
        <v>1762</v>
      </c>
      <c r="B812" s="61" t="s">
        <v>1763</v>
      </c>
      <c r="C812" s="57" t="s">
        <v>1699</v>
      </c>
      <c r="D812" s="58">
        <v>2</v>
      </c>
    </row>
    <row r="813" spans="1:4" x14ac:dyDescent="0.2">
      <c r="A813" s="61" t="s">
        <v>1762</v>
      </c>
      <c r="B813" s="61" t="s">
        <v>1764</v>
      </c>
      <c r="C813" s="57" t="s">
        <v>1699</v>
      </c>
      <c r="D813" s="58">
        <v>1</v>
      </c>
    </row>
    <row r="814" spans="1:4" x14ac:dyDescent="0.2">
      <c r="A814" s="61" t="s">
        <v>1765</v>
      </c>
      <c r="B814" s="61" t="s">
        <v>1766</v>
      </c>
      <c r="C814" s="57" t="s">
        <v>1721</v>
      </c>
      <c r="D814" s="58">
        <v>2</v>
      </c>
    </row>
    <row r="815" spans="1:4" x14ac:dyDescent="0.2">
      <c r="A815" s="61" t="s">
        <v>1767</v>
      </c>
      <c r="B815" s="61" t="s">
        <v>1768</v>
      </c>
      <c r="C815" s="57" t="s">
        <v>1699</v>
      </c>
      <c r="D815" s="58">
        <v>2</v>
      </c>
    </row>
    <row r="816" spans="1:4" x14ac:dyDescent="0.2">
      <c r="A816" s="61" t="s">
        <v>1767</v>
      </c>
      <c r="B816" s="61" t="s">
        <v>1769</v>
      </c>
      <c r="C816" s="57" t="s">
        <v>1699</v>
      </c>
      <c r="D816" s="58">
        <v>1</v>
      </c>
    </row>
    <row r="817" spans="1:4" x14ac:dyDescent="0.2">
      <c r="A817" s="61" t="s">
        <v>1770</v>
      </c>
      <c r="B817" s="61" t="s">
        <v>1771</v>
      </c>
      <c r="C817" s="57" t="s">
        <v>1699</v>
      </c>
      <c r="D817" s="58">
        <v>2</v>
      </c>
    </row>
    <row r="818" spans="1:4" x14ac:dyDescent="0.2">
      <c r="A818" s="61" t="s">
        <v>1770</v>
      </c>
      <c r="B818" s="61" t="s">
        <v>1772</v>
      </c>
      <c r="C818" s="57" t="s">
        <v>1699</v>
      </c>
      <c r="D818" s="58">
        <v>1</v>
      </c>
    </row>
    <row r="819" spans="1:4" x14ac:dyDescent="0.2">
      <c r="A819" s="61" t="s">
        <v>1773</v>
      </c>
      <c r="B819" s="61" t="s">
        <v>1774</v>
      </c>
      <c r="C819" s="57" t="s">
        <v>1721</v>
      </c>
      <c r="D819" s="58">
        <v>2</v>
      </c>
    </row>
    <row r="820" spans="1:4" x14ac:dyDescent="0.2">
      <c r="A820" s="61" t="s">
        <v>1775</v>
      </c>
      <c r="B820" s="61" t="s">
        <v>1776</v>
      </c>
      <c r="C820" s="57" t="s">
        <v>1699</v>
      </c>
      <c r="D820" s="58">
        <v>2</v>
      </c>
    </row>
    <row r="821" spans="1:4" x14ac:dyDescent="0.2">
      <c r="A821" s="61" t="s">
        <v>1775</v>
      </c>
      <c r="B821" s="61" t="s">
        <v>1777</v>
      </c>
      <c r="C821" s="57" t="s">
        <v>1699</v>
      </c>
      <c r="D821" s="58">
        <v>1</v>
      </c>
    </row>
    <row r="822" spans="1:4" x14ac:dyDescent="0.2">
      <c r="A822" s="61" t="s">
        <v>1778</v>
      </c>
      <c r="B822" s="61" t="s">
        <v>1779</v>
      </c>
      <c r="C822" s="57" t="s">
        <v>1780</v>
      </c>
      <c r="D822" s="58">
        <v>2</v>
      </c>
    </row>
    <row r="823" spans="1:4" x14ac:dyDescent="0.2">
      <c r="A823" s="61" t="s">
        <v>1781</v>
      </c>
      <c r="B823" s="61" t="s">
        <v>1782</v>
      </c>
      <c r="C823" s="57" t="s">
        <v>1699</v>
      </c>
      <c r="D823" s="58">
        <v>2</v>
      </c>
    </row>
    <row r="824" spans="1:4" x14ac:dyDescent="0.2">
      <c r="A824" s="61" t="s">
        <v>1781</v>
      </c>
      <c r="B824" s="61" t="s">
        <v>1783</v>
      </c>
      <c r="C824" s="57" t="s">
        <v>1699</v>
      </c>
      <c r="D824" s="58">
        <v>1</v>
      </c>
    </row>
    <row r="825" spans="1:4" x14ac:dyDescent="0.2">
      <c r="A825" s="61" t="s">
        <v>1784</v>
      </c>
      <c r="B825" s="61" t="s">
        <v>1785</v>
      </c>
      <c r="C825" s="57" t="s">
        <v>1780</v>
      </c>
      <c r="D825" s="58">
        <v>2</v>
      </c>
    </row>
    <row r="826" spans="1:4" x14ac:dyDescent="0.2">
      <c r="A826" s="61" t="s">
        <v>1786</v>
      </c>
      <c r="B826" s="61" t="s">
        <v>1787</v>
      </c>
      <c r="C826" s="57" t="s">
        <v>1699</v>
      </c>
      <c r="D826" s="58">
        <v>2</v>
      </c>
    </row>
    <row r="827" spans="1:4" x14ac:dyDescent="0.2">
      <c r="A827" s="61" t="s">
        <v>1786</v>
      </c>
      <c r="B827" s="61" t="s">
        <v>1788</v>
      </c>
      <c r="C827" s="57" t="s">
        <v>1699</v>
      </c>
      <c r="D827" s="58">
        <v>1</v>
      </c>
    </row>
    <row r="828" spans="1:4" x14ac:dyDescent="0.2">
      <c r="A828" s="61" t="s">
        <v>1789</v>
      </c>
      <c r="B828" s="61" t="s">
        <v>1790</v>
      </c>
      <c r="C828" s="57" t="s">
        <v>1780</v>
      </c>
      <c r="D828" s="58">
        <v>2</v>
      </c>
    </row>
    <row r="829" spans="1:4" x14ac:dyDescent="0.2">
      <c r="A829" s="61" t="s">
        <v>1791</v>
      </c>
      <c r="B829" s="61" t="s">
        <v>1792</v>
      </c>
      <c r="C829" s="57" t="s">
        <v>1699</v>
      </c>
      <c r="D829" s="58">
        <v>2</v>
      </c>
    </row>
    <row r="830" spans="1:4" x14ac:dyDescent="0.2">
      <c r="A830" s="61" t="s">
        <v>1791</v>
      </c>
      <c r="B830" s="61" t="s">
        <v>1793</v>
      </c>
      <c r="C830" s="57" t="s">
        <v>1699</v>
      </c>
      <c r="D830" s="58">
        <v>1</v>
      </c>
    </row>
    <row r="831" spans="1:4" x14ac:dyDescent="0.2">
      <c r="A831" s="61" t="s">
        <v>1794</v>
      </c>
      <c r="B831" s="61" t="s">
        <v>1795</v>
      </c>
      <c r="C831" s="57" t="s">
        <v>1780</v>
      </c>
      <c r="D831" s="58">
        <v>2</v>
      </c>
    </row>
    <row r="832" spans="1:4" x14ac:dyDescent="0.2">
      <c r="A832" s="61" t="s">
        <v>1796</v>
      </c>
      <c r="B832" s="61" t="s">
        <v>1797</v>
      </c>
      <c r="C832" s="57" t="s">
        <v>1699</v>
      </c>
      <c r="D832" s="58">
        <v>2</v>
      </c>
    </row>
    <row r="833" spans="1:4" x14ac:dyDescent="0.2">
      <c r="A833" s="61" t="s">
        <v>1796</v>
      </c>
      <c r="B833" s="61" t="s">
        <v>1798</v>
      </c>
      <c r="C833" s="57" t="s">
        <v>1699</v>
      </c>
      <c r="D833" s="58">
        <v>1</v>
      </c>
    </row>
    <row r="834" spans="1:4" x14ac:dyDescent="0.2">
      <c r="A834" s="61" t="s">
        <v>1799</v>
      </c>
      <c r="B834" s="61" t="s">
        <v>1800</v>
      </c>
      <c r="C834" s="57" t="s">
        <v>1780</v>
      </c>
      <c r="D834" s="58">
        <v>2</v>
      </c>
    </row>
    <row r="835" spans="1:4" x14ac:dyDescent="0.2">
      <c r="A835" s="61" t="s">
        <v>1801</v>
      </c>
      <c r="B835" s="61" t="s">
        <v>1802</v>
      </c>
      <c r="C835" s="57" t="s">
        <v>1699</v>
      </c>
      <c r="D835" s="58">
        <v>2</v>
      </c>
    </row>
    <row r="836" spans="1:4" x14ac:dyDescent="0.2">
      <c r="A836" s="61" t="s">
        <v>1801</v>
      </c>
      <c r="B836" s="61" t="s">
        <v>1803</v>
      </c>
      <c r="C836" s="57" t="s">
        <v>1699</v>
      </c>
      <c r="D836" s="58">
        <v>1</v>
      </c>
    </row>
    <row r="837" spans="1:4" x14ac:dyDescent="0.2">
      <c r="A837" s="61" t="s">
        <v>1804</v>
      </c>
      <c r="B837" s="61" t="s">
        <v>1805</v>
      </c>
      <c r="C837" s="57" t="s">
        <v>1780</v>
      </c>
      <c r="D837" s="58">
        <v>2</v>
      </c>
    </row>
    <row r="838" spans="1:4" x14ac:dyDescent="0.2">
      <c r="A838" s="61" t="s">
        <v>1806</v>
      </c>
      <c r="B838" s="61" t="s">
        <v>1807</v>
      </c>
      <c r="C838" s="57" t="s">
        <v>1699</v>
      </c>
      <c r="D838" s="58">
        <v>2</v>
      </c>
    </row>
    <row r="839" spans="1:4" x14ac:dyDescent="0.2">
      <c r="A839" s="61" t="s">
        <v>1806</v>
      </c>
      <c r="B839" s="61" t="s">
        <v>1808</v>
      </c>
      <c r="C839" s="57" t="s">
        <v>1699</v>
      </c>
      <c r="D839" s="58">
        <v>1</v>
      </c>
    </row>
    <row r="840" spans="1:4" x14ac:dyDescent="0.2">
      <c r="A840" s="61" t="s">
        <v>1809</v>
      </c>
      <c r="B840" s="61" t="s">
        <v>1810</v>
      </c>
      <c r="C840" s="57" t="s">
        <v>1780</v>
      </c>
      <c r="D840" s="58">
        <v>2</v>
      </c>
    </row>
    <row r="841" spans="1:4" x14ac:dyDescent="0.2">
      <c r="A841" s="61" t="s">
        <v>1811</v>
      </c>
      <c r="B841" s="61" t="s">
        <v>1812</v>
      </c>
      <c r="C841" s="57" t="s">
        <v>1699</v>
      </c>
      <c r="D841" s="58">
        <v>2</v>
      </c>
    </row>
    <row r="842" spans="1:4" x14ac:dyDescent="0.2">
      <c r="A842" s="61" t="s">
        <v>1811</v>
      </c>
      <c r="B842" s="61" t="s">
        <v>1813</v>
      </c>
      <c r="C842" s="57" t="s">
        <v>1699</v>
      </c>
      <c r="D842" s="58">
        <v>1</v>
      </c>
    </row>
    <row r="843" spans="1:4" x14ac:dyDescent="0.2">
      <c r="A843" s="61" t="s">
        <v>1814</v>
      </c>
      <c r="B843" s="61" t="s">
        <v>1815</v>
      </c>
      <c r="C843" s="57" t="s">
        <v>1780</v>
      </c>
      <c r="D843" s="58">
        <v>2</v>
      </c>
    </row>
    <row r="844" spans="1:4" x14ac:dyDescent="0.2">
      <c r="A844" s="61" t="s">
        <v>1816</v>
      </c>
      <c r="B844" s="61" t="s">
        <v>1817</v>
      </c>
      <c r="C844" s="57" t="s">
        <v>1699</v>
      </c>
      <c r="D844" s="58">
        <v>2</v>
      </c>
    </row>
    <row r="845" spans="1:4" x14ac:dyDescent="0.2">
      <c r="A845" s="61" t="s">
        <v>1816</v>
      </c>
      <c r="B845" s="61" t="s">
        <v>1818</v>
      </c>
      <c r="C845" s="57" t="s">
        <v>1699</v>
      </c>
      <c r="D845" s="58">
        <v>1</v>
      </c>
    </row>
    <row r="846" spans="1:4" x14ac:dyDescent="0.2">
      <c r="A846" s="61" t="s">
        <v>1819</v>
      </c>
      <c r="B846" s="61" t="s">
        <v>1820</v>
      </c>
      <c r="C846" s="57" t="s">
        <v>1780</v>
      </c>
      <c r="D846" s="58">
        <v>2</v>
      </c>
    </row>
    <row r="847" spans="1:4" x14ac:dyDescent="0.2">
      <c r="A847" s="61" t="s">
        <v>1821</v>
      </c>
      <c r="B847" s="61" t="s">
        <v>1822</v>
      </c>
      <c r="C847" s="57" t="s">
        <v>1823</v>
      </c>
      <c r="D847" s="58">
        <v>2</v>
      </c>
    </row>
    <row r="848" spans="1:4" x14ac:dyDescent="0.2">
      <c r="A848" s="61" t="s">
        <v>1824</v>
      </c>
      <c r="B848" s="61" t="s">
        <v>1825</v>
      </c>
      <c r="C848" s="57" t="s">
        <v>1826</v>
      </c>
      <c r="D848" s="58">
        <v>2</v>
      </c>
    </row>
    <row r="849" spans="1:4" x14ac:dyDescent="0.2">
      <c r="A849" s="61" t="s">
        <v>1827</v>
      </c>
      <c r="B849" s="61" t="s">
        <v>1828</v>
      </c>
      <c r="C849" s="57" t="s">
        <v>1826</v>
      </c>
      <c r="D849" s="58">
        <v>2</v>
      </c>
    </row>
    <row r="850" spans="1:4" x14ac:dyDescent="0.2">
      <c r="A850" s="61" t="s">
        <v>1829</v>
      </c>
      <c r="B850" s="61" t="s">
        <v>1698</v>
      </c>
      <c r="C850" s="57" t="s">
        <v>1699</v>
      </c>
      <c r="D850" s="58">
        <v>1</v>
      </c>
    </row>
    <row r="851" spans="1:4" x14ac:dyDescent="0.2">
      <c r="A851" s="61" t="s">
        <v>1830</v>
      </c>
      <c r="B851" s="61" t="s">
        <v>1831</v>
      </c>
      <c r="C851" s="57" t="s">
        <v>1699</v>
      </c>
      <c r="D851" s="58">
        <v>1</v>
      </c>
    </row>
    <row r="852" spans="1:4" x14ac:dyDescent="0.2">
      <c r="A852" s="61" t="s">
        <v>1832</v>
      </c>
      <c r="B852" s="61" t="s">
        <v>1833</v>
      </c>
      <c r="C852" s="57" t="s">
        <v>1699</v>
      </c>
      <c r="D852" s="58">
        <v>1</v>
      </c>
    </row>
    <row r="853" spans="1:4" x14ac:dyDescent="0.2">
      <c r="A853" s="61" t="s">
        <v>1834</v>
      </c>
      <c r="B853" s="61" t="s">
        <v>1835</v>
      </c>
      <c r="C853" s="57" t="s">
        <v>1699</v>
      </c>
      <c r="D853" s="58">
        <v>1</v>
      </c>
    </row>
    <row r="854" spans="1:4" x14ac:dyDescent="0.2">
      <c r="A854" s="61" t="s">
        <v>1836</v>
      </c>
      <c r="B854" s="61" t="s">
        <v>1837</v>
      </c>
      <c r="C854" s="57" t="s">
        <v>1699</v>
      </c>
      <c r="D854" s="58">
        <v>1</v>
      </c>
    </row>
    <row r="855" spans="1:4" x14ac:dyDescent="0.2">
      <c r="A855" s="61" t="s">
        <v>1838</v>
      </c>
      <c r="B855" s="61" t="s">
        <v>1839</v>
      </c>
      <c r="C855" s="57" t="s">
        <v>1699</v>
      </c>
      <c r="D855" s="58">
        <v>1</v>
      </c>
    </row>
    <row r="856" spans="1:4" x14ac:dyDescent="0.2">
      <c r="A856" s="61" t="s">
        <v>1840</v>
      </c>
      <c r="B856" s="61" t="s">
        <v>1841</v>
      </c>
      <c r="C856" s="57" t="s">
        <v>1842</v>
      </c>
      <c r="D856" s="58">
        <v>2</v>
      </c>
    </row>
    <row r="857" spans="1:4" x14ac:dyDescent="0.2">
      <c r="A857" s="61" t="s">
        <v>1840</v>
      </c>
      <c r="B857" s="61" t="s">
        <v>1843</v>
      </c>
      <c r="C857" s="57" t="s">
        <v>1842</v>
      </c>
      <c r="D857" s="58">
        <v>1</v>
      </c>
    </row>
    <row r="858" spans="1:4" x14ac:dyDescent="0.2">
      <c r="A858" s="61" t="s">
        <v>1844</v>
      </c>
      <c r="B858" s="61" t="s">
        <v>1845</v>
      </c>
      <c r="C858" s="57" t="s">
        <v>1846</v>
      </c>
      <c r="D858" s="58">
        <v>1</v>
      </c>
    </row>
    <row r="859" spans="1:4" x14ac:dyDescent="0.2">
      <c r="A859" s="61" t="s">
        <v>1847</v>
      </c>
      <c r="B859" s="61" t="s">
        <v>1848</v>
      </c>
      <c r="C859" s="57" t="s">
        <v>1849</v>
      </c>
      <c r="D859" s="58">
        <v>2</v>
      </c>
    </row>
    <row r="860" spans="1:4" x14ac:dyDescent="0.2">
      <c r="A860" s="61" t="s">
        <v>1847</v>
      </c>
      <c r="B860" s="61" t="s">
        <v>1850</v>
      </c>
      <c r="C860" s="57" t="s">
        <v>1849</v>
      </c>
      <c r="D860" s="58">
        <v>1</v>
      </c>
    </row>
    <row r="861" spans="1:4" x14ac:dyDescent="0.2">
      <c r="A861" s="61" t="s">
        <v>1851</v>
      </c>
      <c r="B861" s="61" t="s">
        <v>1852</v>
      </c>
      <c r="C861" s="57" t="s">
        <v>1853</v>
      </c>
      <c r="D861" s="58">
        <v>1</v>
      </c>
    </row>
    <row r="862" spans="1:4" x14ac:dyDescent="0.2">
      <c r="A862" s="61" t="s">
        <v>1854</v>
      </c>
      <c r="B862" s="61" t="s">
        <v>1855</v>
      </c>
      <c r="C862" s="57" t="s">
        <v>1856</v>
      </c>
      <c r="D862" s="58">
        <v>2</v>
      </c>
    </row>
    <row r="863" spans="1:4" x14ac:dyDescent="0.2">
      <c r="A863" s="61" t="s">
        <v>1854</v>
      </c>
      <c r="B863" s="61" t="s">
        <v>1857</v>
      </c>
      <c r="C863" s="57" t="s">
        <v>1856</v>
      </c>
      <c r="D863" s="58">
        <v>1</v>
      </c>
    </row>
    <row r="864" spans="1:4" x14ac:dyDescent="0.2">
      <c r="A864" s="61" t="s">
        <v>1858</v>
      </c>
      <c r="B864" s="61" t="s">
        <v>1859</v>
      </c>
      <c r="C864" s="57" t="s">
        <v>1860</v>
      </c>
      <c r="D864" s="58">
        <v>1</v>
      </c>
    </row>
    <row r="865" spans="1:4" x14ac:dyDescent="0.2">
      <c r="A865" s="61" t="s">
        <v>1861</v>
      </c>
      <c r="B865" s="61" t="s">
        <v>1862</v>
      </c>
      <c r="C865" s="57" t="s">
        <v>1699</v>
      </c>
      <c r="D865" s="58">
        <v>2</v>
      </c>
    </row>
    <row r="866" spans="1:4" x14ac:dyDescent="0.2">
      <c r="A866" s="61" t="s">
        <v>1861</v>
      </c>
      <c r="B866" s="61" t="s">
        <v>1863</v>
      </c>
      <c r="C866" s="57" t="s">
        <v>1699</v>
      </c>
      <c r="D866" s="58">
        <v>1</v>
      </c>
    </row>
    <row r="867" spans="1:4" x14ac:dyDescent="0.2">
      <c r="A867" s="61" t="s">
        <v>1864</v>
      </c>
      <c r="B867" s="61" t="s">
        <v>1865</v>
      </c>
      <c r="C867" s="57" t="s">
        <v>1721</v>
      </c>
      <c r="D867" s="58">
        <v>2</v>
      </c>
    </row>
    <row r="868" spans="1:4" x14ac:dyDescent="0.2">
      <c r="A868" s="61" t="s">
        <v>1866</v>
      </c>
      <c r="B868" s="61" t="s">
        <v>1867</v>
      </c>
      <c r="C868" s="57" t="s">
        <v>1366</v>
      </c>
      <c r="D868" s="58">
        <v>1</v>
      </c>
    </row>
    <row r="869" spans="1:4" x14ac:dyDescent="0.2">
      <c r="A869" s="61" t="s">
        <v>1868</v>
      </c>
      <c r="B869" s="61" t="s">
        <v>1869</v>
      </c>
      <c r="C869" s="57" t="s">
        <v>1870</v>
      </c>
      <c r="D869" s="58">
        <v>2</v>
      </c>
    </row>
    <row r="870" spans="1:4" x14ac:dyDescent="0.2">
      <c r="A870" s="61" t="s">
        <v>1868</v>
      </c>
      <c r="B870" s="61" t="s">
        <v>1871</v>
      </c>
      <c r="C870" s="57" t="s">
        <v>1870</v>
      </c>
      <c r="D870" s="58">
        <v>1</v>
      </c>
    </row>
    <row r="871" spans="1:4" x14ac:dyDescent="0.2">
      <c r="A871" s="61" t="s">
        <v>1872</v>
      </c>
      <c r="B871" s="61" t="s">
        <v>1873</v>
      </c>
      <c r="C871" s="57" t="s">
        <v>1874</v>
      </c>
      <c r="D871" s="58" t="s">
        <v>331</v>
      </c>
    </row>
    <row r="872" spans="1:4" x14ac:dyDescent="0.2">
      <c r="A872" s="61" t="s">
        <v>1875</v>
      </c>
      <c r="B872" s="61" t="s">
        <v>1876</v>
      </c>
      <c r="C872" s="57" t="s">
        <v>1870</v>
      </c>
      <c r="D872" s="58">
        <v>2</v>
      </c>
    </row>
    <row r="873" spans="1:4" x14ac:dyDescent="0.2">
      <c r="A873" s="61" t="s">
        <v>1875</v>
      </c>
      <c r="B873" s="61" t="s">
        <v>1877</v>
      </c>
      <c r="C873" s="57" t="s">
        <v>1870</v>
      </c>
      <c r="D873" s="58">
        <v>1</v>
      </c>
    </row>
    <row r="874" spans="1:4" x14ac:dyDescent="0.2">
      <c r="A874" s="61" t="s">
        <v>1878</v>
      </c>
      <c r="B874" s="61" t="s">
        <v>1879</v>
      </c>
      <c r="C874" s="57" t="s">
        <v>1874</v>
      </c>
      <c r="D874" s="58" t="s">
        <v>331</v>
      </c>
    </row>
    <row r="875" spans="1:4" x14ac:dyDescent="0.2">
      <c r="A875" s="61" t="s">
        <v>1880</v>
      </c>
      <c r="B875" s="61" t="s">
        <v>1881</v>
      </c>
      <c r="C875" s="57" t="s">
        <v>1870</v>
      </c>
      <c r="D875" s="58">
        <v>2</v>
      </c>
    </row>
    <row r="876" spans="1:4" x14ac:dyDescent="0.2">
      <c r="A876" s="61" t="s">
        <v>1880</v>
      </c>
      <c r="B876" s="61" t="s">
        <v>1882</v>
      </c>
      <c r="C876" s="57" t="s">
        <v>1870</v>
      </c>
      <c r="D876" s="58">
        <v>1</v>
      </c>
    </row>
    <row r="877" spans="1:4" x14ac:dyDescent="0.2">
      <c r="A877" s="61" t="s">
        <v>1883</v>
      </c>
      <c r="B877" s="61" t="s">
        <v>1884</v>
      </c>
      <c r="C877" s="57" t="s">
        <v>1874</v>
      </c>
      <c r="D877" s="58" t="s">
        <v>331</v>
      </c>
    </row>
    <row r="878" spans="1:4" x14ac:dyDescent="0.2">
      <c r="A878" s="61" t="s">
        <v>1885</v>
      </c>
      <c r="B878" s="61" t="s">
        <v>1886</v>
      </c>
      <c r="C878" s="57" t="s">
        <v>1870</v>
      </c>
      <c r="D878" s="58">
        <v>2</v>
      </c>
    </row>
    <row r="879" spans="1:4" x14ac:dyDescent="0.2">
      <c r="A879" s="61" t="s">
        <v>1885</v>
      </c>
      <c r="B879" s="61" t="s">
        <v>1887</v>
      </c>
      <c r="C879" s="57" t="s">
        <v>1870</v>
      </c>
      <c r="D879" s="58">
        <v>1</v>
      </c>
    </row>
    <row r="880" spans="1:4" x14ac:dyDescent="0.2">
      <c r="A880" s="61" t="s">
        <v>1888</v>
      </c>
      <c r="B880" s="61" t="s">
        <v>1889</v>
      </c>
      <c r="C880" s="57" t="s">
        <v>1874</v>
      </c>
      <c r="D880" s="58" t="s">
        <v>331</v>
      </c>
    </row>
    <row r="881" spans="1:4" x14ac:dyDescent="0.2">
      <c r="A881" s="61" t="s">
        <v>1890</v>
      </c>
      <c r="B881" s="61" t="s">
        <v>1891</v>
      </c>
      <c r="C881" s="57" t="s">
        <v>1870</v>
      </c>
      <c r="D881" s="58">
        <v>2</v>
      </c>
    </row>
    <row r="882" spans="1:4" x14ac:dyDescent="0.2">
      <c r="A882" s="61" t="s">
        <v>1890</v>
      </c>
      <c r="B882" s="61" t="s">
        <v>1892</v>
      </c>
      <c r="C882" s="57" t="s">
        <v>1870</v>
      </c>
      <c r="D882" s="58">
        <v>1</v>
      </c>
    </row>
    <row r="883" spans="1:4" x14ac:dyDescent="0.2">
      <c r="A883" s="61" t="s">
        <v>1893</v>
      </c>
      <c r="B883" s="61" t="s">
        <v>1894</v>
      </c>
      <c r="C883" s="57" t="s">
        <v>1874</v>
      </c>
      <c r="D883" s="58" t="s">
        <v>331</v>
      </c>
    </row>
    <row r="884" spans="1:4" x14ac:dyDescent="0.2">
      <c r="A884" s="61" t="s">
        <v>1895</v>
      </c>
      <c r="B884" s="61" t="s">
        <v>1896</v>
      </c>
      <c r="C884" s="57" t="s">
        <v>1870</v>
      </c>
      <c r="D884" s="58">
        <v>2</v>
      </c>
    </row>
    <row r="885" spans="1:4" x14ac:dyDescent="0.2">
      <c r="A885" s="61" t="s">
        <v>1895</v>
      </c>
      <c r="B885" s="61" t="s">
        <v>1897</v>
      </c>
      <c r="C885" s="57" t="s">
        <v>1870</v>
      </c>
      <c r="D885" s="58">
        <v>1</v>
      </c>
    </row>
    <row r="886" spans="1:4" x14ac:dyDescent="0.2">
      <c r="A886" s="61" t="s">
        <v>1898</v>
      </c>
      <c r="B886" s="61" t="s">
        <v>1899</v>
      </c>
      <c r="C886" s="57" t="s">
        <v>1874</v>
      </c>
      <c r="D886" s="58" t="s">
        <v>331</v>
      </c>
    </row>
    <row r="887" spans="1:4" x14ac:dyDescent="0.2">
      <c r="A887" s="61" t="s">
        <v>1900</v>
      </c>
      <c r="B887" s="61" t="s">
        <v>1901</v>
      </c>
      <c r="C887" s="57" t="s">
        <v>1870</v>
      </c>
      <c r="D887" s="58">
        <v>2</v>
      </c>
    </row>
    <row r="888" spans="1:4" x14ac:dyDescent="0.2">
      <c r="A888" s="61" t="s">
        <v>1900</v>
      </c>
      <c r="B888" s="61" t="s">
        <v>1902</v>
      </c>
      <c r="C888" s="57" t="s">
        <v>1870</v>
      </c>
      <c r="D888" s="58">
        <v>1</v>
      </c>
    </row>
    <row r="889" spans="1:4" x14ac:dyDescent="0.2">
      <c r="A889" s="61" t="s">
        <v>1903</v>
      </c>
      <c r="B889" s="61" t="s">
        <v>1904</v>
      </c>
      <c r="C889" s="57" t="s">
        <v>1874</v>
      </c>
      <c r="D889" s="58" t="s">
        <v>331</v>
      </c>
    </row>
    <row r="890" spans="1:4" x14ac:dyDescent="0.2">
      <c r="A890" s="61" t="s">
        <v>1905</v>
      </c>
      <c r="B890" s="61" t="s">
        <v>1906</v>
      </c>
      <c r="C890" s="57" t="s">
        <v>1870</v>
      </c>
      <c r="D890" s="58">
        <v>2</v>
      </c>
    </row>
    <row r="891" spans="1:4" x14ac:dyDescent="0.2">
      <c r="A891" s="61" t="s">
        <v>1905</v>
      </c>
      <c r="B891" s="61" t="s">
        <v>1907</v>
      </c>
      <c r="C891" s="57" t="s">
        <v>1870</v>
      </c>
      <c r="D891" s="58">
        <v>1</v>
      </c>
    </row>
    <row r="892" spans="1:4" x14ac:dyDescent="0.2">
      <c r="A892" s="61" t="s">
        <v>1908</v>
      </c>
      <c r="B892" s="61" t="s">
        <v>1909</v>
      </c>
      <c r="C892" s="57" t="s">
        <v>1874</v>
      </c>
      <c r="D892" s="58" t="s">
        <v>331</v>
      </c>
    </row>
    <row r="893" spans="1:4" x14ac:dyDescent="0.2">
      <c r="A893" s="61" t="s">
        <v>1910</v>
      </c>
      <c r="B893" s="61" t="s">
        <v>1911</v>
      </c>
      <c r="C893" s="57" t="s">
        <v>1870</v>
      </c>
      <c r="D893" s="58">
        <v>2</v>
      </c>
    </row>
    <row r="894" spans="1:4" x14ac:dyDescent="0.2">
      <c r="A894" s="61" t="s">
        <v>1910</v>
      </c>
      <c r="B894" s="61" t="s">
        <v>1912</v>
      </c>
      <c r="C894" s="57" t="s">
        <v>1870</v>
      </c>
      <c r="D894" s="58">
        <v>1</v>
      </c>
    </row>
    <row r="895" spans="1:4" x14ac:dyDescent="0.2">
      <c r="A895" s="61" t="s">
        <v>1913</v>
      </c>
      <c r="B895" s="61" t="s">
        <v>1914</v>
      </c>
      <c r="C895" s="57" t="s">
        <v>1874</v>
      </c>
      <c r="D895" s="58" t="s">
        <v>331</v>
      </c>
    </row>
    <row r="896" spans="1:4" x14ac:dyDescent="0.2">
      <c r="A896" s="61" t="s">
        <v>1915</v>
      </c>
      <c r="B896" s="61" t="s">
        <v>1916</v>
      </c>
      <c r="C896" s="57" t="s">
        <v>1870</v>
      </c>
      <c r="D896" s="58">
        <v>2</v>
      </c>
    </row>
    <row r="897" spans="1:4" x14ac:dyDescent="0.2">
      <c r="A897" s="61" t="s">
        <v>1915</v>
      </c>
      <c r="B897" s="61" t="s">
        <v>1917</v>
      </c>
      <c r="C897" s="57" t="s">
        <v>1870</v>
      </c>
      <c r="D897" s="58">
        <v>1</v>
      </c>
    </row>
    <row r="898" spans="1:4" x14ac:dyDescent="0.2">
      <c r="A898" s="61" t="s">
        <v>1918</v>
      </c>
      <c r="B898" s="61" t="s">
        <v>1919</v>
      </c>
      <c r="C898" s="57" t="s">
        <v>1874</v>
      </c>
      <c r="D898" s="58" t="s">
        <v>331</v>
      </c>
    </row>
    <row r="899" spans="1:4" x14ac:dyDescent="0.2">
      <c r="A899" s="61" t="s">
        <v>1920</v>
      </c>
      <c r="B899" s="61" t="s">
        <v>1921</v>
      </c>
      <c r="C899" s="57" t="s">
        <v>1870</v>
      </c>
      <c r="D899" s="58">
        <v>2</v>
      </c>
    </row>
    <row r="900" spans="1:4" x14ac:dyDescent="0.2">
      <c r="A900" s="61" t="s">
        <v>1920</v>
      </c>
      <c r="B900" s="61" t="s">
        <v>1922</v>
      </c>
      <c r="C900" s="57" t="s">
        <v>1870</v>
      </c>
      <c r="D900" s="58">
        <v>1</v>
      </c>
    </row>
    <row r="901" spans="1:4" x14ac:dyDescent="0.2">
      <c r="A901" s="61" t="s">
        <v>1923</v>
      </c>
      <c r="B901" s="61" t="s">
        <v>1924</v>
      </c>
      <c r="C901" s="57" t="s">
        <v>1874</v>
      </c>
      <c r="D901" s="58" t="s">
        <v>331</v>
      </c>
    </row>
    <row r="902" spans="1:4" x14ac:dyDescent="0.2">
      <c r="A902" s="61" t="s">
        <v>1925</v>
      </c>
      <c r="B902" s="61" t="s">
        <v>1926</v>
      </c>
      <c r="C902" s="57" t="s">
        <v>1870</v>
      </c>
      <c r="D902" s="58">
        <v>2</v>
      </c>
    </row>
    <row r="903" spans="1:4" x14ac:dyDescent="0.2">
      <c r="A903" s="61" t="s">
        <v>1925</v>
      </c>
      <c r="B903" s="61" t="s">
        <v>1927</v>
      </c>
      <c r="C903" s="57" t="s">
        <v>1870</v>
      </c>
      <c r="D903" s="58">
        <v>1</v>
      </c>
    </row>
    <row r="904" spans="1:4" x14ac:dyDescent="0.2">
      <c r="A904" s="61" t="s">
        <v>1928</v>
      </c>
      <c r="B904" s="61" t="s">
        <v>1929</v>
      </c>
      <c r="C904" s="57" t="s">
        <v>1874</v>
      </c>
      <c r="D904" s="58" t="s">
        <v>331</v>
      </c>
    </row>
    <row r="905" spans="1:4" x14ac:dyDescent="0.2">
      <c r="A905" s="61" t="s">
        <v>1930</v>
      </c>
      <c r="B905" s="61" t="s">
        <v>1931</v>
      </c>
      <c r="C905" s="57" t="s">
        <v>1870</v>
      </c>
      <c r="D905" s="58">
        <v>2</v>
      </c>
    </row>
    <row r="906" spans="1:4" x14ac:dyDescent="0.2">
      <c r="A906" s="61" t="s">
        <v>1930</v>
      </c>
      <c r="B906" s="61" t="s">
        <v>1932</v>
      </c>
      <c r="C906" s="57" t="s">
        <v>1870</v>
      </c>
      <c r="D906" s="58">
        <v>1</v>
      </c>
    </row>
    <row r="907" spans="1:4" x14ac:dyDescent="0.2">
      <c r="A907" s="61" t="s">
        <v>1933</v>
      </c>
      <c r="B907" s="61" t="s">
        <v>1934</v>
      </c>
      <c r="C907" s="57" t="s">
        <v>1874</v>
      </c>
      <c r="D907" s="58" t="s">
        <v>331</v>
      </c>
    </row>
    <row r="908" spans="1:4" x14ac:dyDescent="0.2">
      <c r="A908" s="61" t="s">
        <v>1935</v>
      </c>
      <c r="B908" s="61" t="s">
        <v>1936</v>
      </c>
      <c r="C908" s="57" t="s">
        <v>1870</v>
      </c>
      <c r="D908" s="58">
        <v>2</v>
      </c>
    </row>
    <row r="909" spans="1:4" x14ac:dyDescent="0.2">
      <c r="A909" s="61" t="s">
        <v>1935</v>
      </c>
      <c r="B909" s="61" t="s">
        <v>1937</v>
      </c>
      <c r="C909" s="57" t="s">
        <v>1870</v>
      </c>
      <c r="D909" s="58">
        <v>1</v>
      </c>
    </row>
    <row r="910" spans="1:4" x14ac:dyDescent="0.2">
      <c r="A910" s="61" t="s">
        <v>1938</v>
      </c>
      <c r="B910" s="61" t="s">
        <v>1939</v>
      </c>
      <c r="C910" s="57" t="s">
        <v>1874</v>
      </c>
      <c r="D910" s="58" t="s">
        <v>331</v>
      </c>
    </row>
    <row r="911" spans="1:4" x14ac:dyDescent="0.2">
      <c r="A911" s="61" t="s">
        <v>1940</v>
      </c>
      <c r="B911" s="61" t="s">
        <v>1941</v>
      </c>
      <c r="C911" s="57" t="s">
        <v>1870</v>
      </c>
      <c r="D911" s="58">
        <v>2</v>
      </c>
    </row>
    <row r="912" spans="1:4" x14ac:dyDescent="0.2">
      <c r="A912" s="61" t="s">
        <v>1940</v>
      </c>
      <c r="B912" s="61" t="s">
        <v>1942</v>
      </c>
      <c r="C912" s="57" t="s">
        <v>1870</v>
      </c>
      <c r="D912" s="58">
        <v>1</v>
      </c>
    </row>
    <row r="913" spans="1:4" x14ac:dyDescent="0.2">
      <c r="A913" s="61" t="s">
        <v>1943</v>
      </c>
      <c r="B913" s="61" t="s">
        <v>1944</v>
      </c>
      <c r="C913" s="57" t="s">
        <v>1874</v>
      </c>
      <c r="D913" s="58" t="s">
        <v>331</v>
      </c>
    </row>
    <row r="914" spans="1:4" x14ac:dyDescent="0.2">
      <c r="A914" s="61" t="s">
        <v>1945</v>
      </c>
      <c r="B914" s="61" t="s">
        <v>1946</v>
      </c>
      <c r="C914" s="57" t="s">
        <v>1870</v>
      </c>
      <c r="D914" s="58">
        <v>2</v>
      </c>
    </row>
    <row r="915" spans="1:4" x14ac:dyDescent="0.2">
      <c r="A915" s="61" t="s">
        <v>1945</v>
      </c>
      <c r="B915" s="61" t="s">
        <v>1947</v>
      </c>
      <c r="C915" s="57" t="s">
        <v>1870</v>
      </c>
      <c r="D915" s="58">
        <v>1</v>
      </c>
    </row>
    <row r="916" spans="1:4" x14ac:dyDescent="0.2">
      <c r="A916" s="61" t="s">
        <v>1948</v>
      </c>
      <c r="B916" s="61" t="s">
        <v>1949</v>
      </c>
      <c r="C916" s="57" t="s">
        <v>1874</v>
      </c>
      <c r="D916" s="58" t="s">
        <v>331</v>
      </c>
    </row>
    <row r="917" spans="1:4" x14ac:dyDescent="0.2">
      <c r="A917" s="61" t="s">
        <v>1950</v>
      </c>
      <c r="B917" s="61" t="s">
        <v>1951</v>
      </c>
      <c r="C917" s="57" t="s">
        <v>1870</v>
      </c>
      <c r="D917" s="58">
        <v>2</v>
      </c>
    </row>
    <row r="918" spans="1:4" x14ac:dyDescent="0.2">
      <c r="A918" s="61" t="s">
        <v>1950</v>
      </c>
      <c r="B918" s="61" t="s">
        <v>1952</v>
      </c>
      <c r="C918" s="57" t="s">
        <v>1870</v>
      </c>
      <c r="D918" s="58">
        <v>1</v>
      </c>
    </row>
    <row r="919" spans="1:4" x14ac:dyDescent="0.2">
      <c r="A919" s="61" t="s">
        <v>1953</v>
      </c>
      <c r="B919" s="61" t="s">
        <v>1954</v>
      </c>
      <c r="C919" s="57" t="s">
        <v>1874</v>
      </c>
      <c r="D919" s="58" t="s">
        <v>331</v>
      </c>
    </row>
    <row r="920" spans="1:4" x14ac:dyDescent="0.2">
      <c r="A920" s="61" t="s">
        <v>1955</v>
      </c>
      <c r="B920" s="61" t="s">
        <v>1956</v>
      </c>
      <c r="C920" s="57" t="s">
        <v>1870</v>
      </c>
      <c r="D920" s="58">
        <v>2</v>
      </c>
    </row>
    <row r="921" spans="1:4" x14ac:dyDescent="0.2">
      <c r="A921" s="61" t="s">
        <v>1955</v>
      </c>
      <c r="B921" s="61" t="s">
        <v>1957</v>
      </c>
      <c r="C921" s="57" t="s">
        <v>1870</v>
      </c>
      <c r="D921" s="58">
        <v>1</v>
      </c>
    </row>
    <row r="922" spans="1:4" x14ac:dyDescent="0.2">
      <c r="A922" s="61" t="s">
        <v>1958</v>
      </c>
      <c r="B922" s="61" t="s">
        <v>1959</v>
      </c>
      <c r="C922" s="57" t="s">
        <v>1874</v>
      </c>
      <c r="D922" s="58" t="s">
        <v>331</v>
      </c>
    </row>
    <row r="923" spans="1:4" x14ac:dyDescent="0.2">
      <c r="A923" s="61" t="s">
        <v>1960</v>
      </c>
      <c r="B923" s="61" t="s">
        <v>1961</v>
      </c>
      <c r="C923" s="57" t="s">
        <v>1870</v>
      </c>
      <c r="D923" s="58">
        <v>2</v>
      </c>
    </row>
    <row r="924" spans="1:4" x14ac:dyDescent="0.2">
      <c r="A924" s="61" t="s">
        <v>1960</v>
      </c>
      <c r="B924" s="61" t="s">
        <v>1962</v>
      </c>
      <c r="C924" s="57" t="s">
        <v>1870</v>
      </c>
      <c r="D924" s="58">
        <v>1</v>
      </c>
    </row>
    <row r="925" spans="1:4" x14ac:dyDescent="0.2">
      <c r="A925" s="61" t="s">
        <v>1963</v>
      </c>
      <c r="B925" s="61" t="s">
        <v>1964</v>
      </c>
      <c r="C925" s="57" t="s">
        <v>1874</v>
      </c>
      <c r="D925" s="58" t="s">
        <v>331</v>
      </c>
    </row>
    <row r="926" spans="1:4" x14ac:dyDescent="0.2">
      <c r="A926" s="61" t="s">
        <v>1965</v>
      </c>
      <c r="B926" s="61" t="s">
        <v>1966</v>
      </c>
      <c r="C926" s="57" t="s">
        <v>1870</v>
      </c>
      <c r="D926" s="58">
        <v>2</v>
      </c>
    </row>
    <row r="927" spans="1:4" x14ac:dyDescent="0.2">
      <c r="A927" s="61" t="s">
        <v>1965</v>
      </c>
      <c r="B927" s="61" t="s">
        <v>1967</v>
      </c>
      <c r="C927" s="57" t="s">
        <v>1870</v>
      </c>
      <c r="D927" s="58">
        <v>1</v>
      </c>
    </row>
    <row r="928" spans="1:4" x14ac:dyDescent="0.2">
      <c r="A928" s="61" t="s">
        <v>1968</v>
      </c>
      <c r="B928" s="61" t="s">
        <v>1969</v>
      </c>
      <c r="C928" s="57" t="s">
        <v>1874</v>
      </c>
      <c r="D928" s="58" t="s">
        <v>331</v>
      </c>
    </row>
    <row r="929" spans="1:4" x14ac:dyDescent="0.2">
      <c r="A929" s="61" t="s">
        <v>1970</v>
      </c>
      <c r="B929" s="61" t="s">
        <v>1971</v>
      </c>
      <c r="C929" s="57" t="s">
        <v>1870</v>
      </c>
      <c r="D929" s="58">
        <v>2</v>
      </c>
    </row>
    <row r="930" spans="1:4" x14ac:dyDescent="0.2">
      <c r="A930" s="61" t="s">
        <v>1970</v>
      </c>
      <c r="B930" s="61" t="s">
        <v>1972</v>
      </c>
      <c r="C930" s="57" t="s">
        <v>1870</v>
      </c>
      <c r="D930" s="58">
        <v>1</v>
      </c>
    </row>
    <row r="931" spans="1:4" x14ac:dyDescent="0.2">
      <c r="A931" s="61" t="s">
        <v>1973</v>
      </c>
      <c r="B931" s="61" t="s">
        <v>1974</v>
      </c>
      <c r="C931" s="57" t="s">
        <v>1874</v>
      </c>
      <c r="D931" s="58" t="s">
        <v>331</v>
      </c>
    </row>
    <row r="932" spans="1:4" x14ac:dyDescent="0.2">
      <c r="A932" s="61" t="s">
        <v>1975</v>
      </c>
      <c r="B932" s="61" t="s">
        <v>1976</v>
      </c>
      <c r="C932" s="57" t="s">
        <v>1870</v>
      </c>
      <c r="D932" s="58">
        <v>2</v>
      </c>
    </row>
    <row r="933" spans="1:4" x14ac:dyDescent="0.2">
      <c r="A933" s="61" t="s">
        <v>1975</v>
      </c>
      <c r="B933" s="61" t="s">
        <v>1977</v>
      </c>
      <c r="C933" s="57" t="s">
        <v>1870</v>
      </c>
      <c r="D933" s="58">
        <v>1</v>
      </c>
    </row>
    <row r="934" spans="1:4" x14ac:dyDescent="0.2">
      <c r="A934" s="61" t="s">
        <v>1978</v>
      </c>
      <c r="B934" s="61" t="s">
        <v>1979</v>
      </c>
      <c r="C934" s="57" t="s">
        <v>1874</v>
      </c>
      <c r="D934" s="58" t="s">
        <v>331</v>
      </c>
    </row>
    <row r="935" spans="1:4" x14ac:dyDescent="0.2">
      <c r="A935" s="61" t="s">
        <v>1980</v>
      </c>
      <c r="B935" s="61" t="s">
        <v>1981</v>
      </c>
      <c r="C935" s="57" t="s">
        <v>1870</v>
      </c>
      <c r="D935" s="58">
        <v>2</v>
      </c>
    </row>
    <row r="936" spans="1:4" x14ac:dyDescent="0.2">
      <c r="A936" s="61" t="s">
        <v>1980</v>
      </c>
      <c r="B936" s="61" t="s">
        <v>1982</v>
      </c>
      <c r="C936" s="57" t="s">
        <v>1870</v>
      </c>
      <c r="D936" s="58">
        <v>1</v>
      </c>
    </row>
    <row r="937" spans="1:4" x14ac:dyDescent="0.2">
      <c r="A937" s="61" t="s">
        <v>1983</v>
      </c>
      <c r="B937" s="61" t="s">
        <v>1984</v>
      </c>
      <c r="C937" s="57" t="s">
        <v>1874</v>
      </c>
      <c r="D937" s="58" t="s">
        <v>331</v>
      </c>
    </row>
    <row r="938" spans="1:4" x14ac:dyDescent="0.2">
      <c r="A938" s="61" t="s">
        <v>1985</v>
      </c>
      <c r="B938" s="61" t="s">
        <v>1986</v>
      </c>
      <c r="C938" s="57" t="s">
        <v>1870</v>
      </c>
      <c r="D938" s="58">
        <v>2</v>
      </c>
    </row>
    <row r="939" spans="1:4" x14ac:dyDescent="0.2">
      <c r="A939" s="61" t="s">
        <v>1985</v>
      </c>
      <c r="B939" s="61" t="s">
        <v>1987</v>
      </c>
      <c r="C939" s="57" t="s">
        <v>1870</v>
      </c>
      <c r="D939" s="58">
        <v>1</v>
      </c>
    </row>
    <row r="940" spans="1:4" x14ac:dyDescent="0.2">
      <c r="A940" s="61" t="s">
        <v>1988</v>
      </c>
      <c r="B940" s="61" t="s">
        <v>1989</v>
      </c>
      <c r="C940" s="57" t="s">
        <v>1874</v>
      </c>
      <c r="D940" s="58" t="s">
        <v>331</v>
      </c>
    </row>
    <row r="941" spans="1:4" x14ac:dyDescent="0.2">
      <c r="A941" s="61" t="s">
        <v>1990</v>
      </c>
      <c r="B941" s="61" t="s">
        <v>1991</v>
      </c>
      <c r="C941" s="57" t="s">
        <v>1874</v>
      </c>
      <c r="D941" s="58" t="s">
        <v>331</v>
      </c>
    </row>
    <row r="942" spans="1:4" x14ac:dyDescent="0.2">
      <c r="A942" s="61" t="s">
        <v>1992</v>
      </c>
      <c r="B942" s="61" t="s">
        <v>1993</v>
      </c>
      <c r="C942" s="57" t="s">
        <v>1874</v>
      </c>
      <c r="D942" s="58" t="s">
        <v>331</v>
      </c>
    </row>
    <row r="943" spans="1:4" x14ac:dyDescent="0.2">
      <c r="A943" s="61" t="s">
        <v>1994</v>
      </c>
      <c r="B943" s="61" t="s">
        <v>1995</v>
      </c>
      <c r="C943" s="57" t="s">
        <v>1870</v>
      </c>
      <c r="D943" s="58">
        <v>2</v>
      </c>
    </row>
    <row r="944" spans="1:4" x14ac:dyDescent="0.2">
      <c r="A944" s="61" t="s">
        <v>1994</v>
      </c>
      <c r="B944" s="61" t="s">
        <v>1996</v>
      </c>
      <c r="C944" s="57" t="s">
        <v>1870</v>
      </c>
      <c r="D944" s="58">
        <v>1</v>
      </c>
    </row>
    <row r="945" spans="1:4" x14ac:dyDescent="0.2">
      <c r="A945" s="61" t="s">
        <v>1997</v>
      </c>
      <c r="B945" s="61" t="s">
        <v>1998</v>
      </c>
      <c r="C945" s="57" t="s">
        <v>1870</v>
      </c>
      <c r="D945" s="58">
        <v>2</v>
      </c>
    </row>
    <row r="946" spans="1:4" x14ac:dyDescent="0.2">
      <c r="A946" s="61" t="s">
        <v>1997</v>
      </c>
      <c r="B946" s="61" t="s">
        <v>1999</v>
      </c>
      <c r="C946" s="57" t="s">
        <v>1870</v>
      </c>
      <c r="D946" s="58">
        <v>1</v>
      </c>
    </row>
    <row r="947" spans="1:4" x14ac:dyDescent="0.2">
      <c r="A947" s="61" t="s">
        <v>2000</v>
      </c>
      <c r="B947" s="61" t="s">
        <v>2001</v>
      </c>
      <c r="C947" s="57" t="s">
        <v>1870</v>
      </c>
      <c r="D947" s="58">
        <v>2</v>
      </c>
    </row>
    <row r="948" spans="1:4" x14ac:dyDescent="0.2">
      <c r="A948" s="61" t="s">
        <v>2000</v>
      </c>
      <c r="B948" s="61" t="s">
        <v>2002</v>
      </c>
      <c r="C948" s="57" t="s">
        <v>1870</v>
      </c>
      <c r="D948" s="58">
        <v>1</v>
      </c>
    </row>
    <row r="949" spans="1:4" x14ac:dyDescent="0.2">
      <c r="A949" s="61" t="s">
        <v>2003</v>
      </c>
      <c r="B949" s="61" t="s">
        <v>2004</v>
      </c>
      <c r="C949" s="57" t="s">
        <v>1870</v>
      </c>
      <c r="D949" s="58">
        <v>2</v>
      </c>
    </row>
    <row r="950" spans="1:4" x14ac:dyDescent="0.2">
      <c r="A950" s="61" t="s">
        <v>2003</v>
      </c>
      <c r="B950" s="61" t="s">
        <v>2005</v>
      </c>
      <c r="C950" s="57" t="s">
        <v>1870</v>
      </c>
      <c r="D950" s="58">
        <v>1</v>
      </c>
    </row>
    <row r="951" spans="1:4" x14ac:dyDescent="0.2">
      <c r="A951" s="61" t="s">
        <v>2006</v>
      </c>
      <c r="B951" s="61" t="s">
        <v>2007</v>
      </c>
      <c r="C951" s="57" t="s">
        <v>1870</v>
      </c>
      <c r="D951" s="58">
        <v>2</v>
      </c>
    </row>
    <row r="952" spans="1:4" x14ac:dyDescent="0.2">
      <c r="A952" s="61" t="s">
        <v>2006</v>
      </c>
      <c r="B952" s="61" t="s">
        <v>2008</v>
      </c>
      <c r="C952" s="57" t="s">
        <v>1870</v>
      </c>
      <c r="D952" s="58">
        <v>1</v>
      </c>
    </row>
    <row r="953" spans="1:4" x14ac:dyDescent="0.2">
      <c r="A953" s="61" t="s">
        <v>2009</v>
      </c>
      <c r="B953" s="61" t="s">
        <v>2010</v>
      </c>
      <c r="C953" s="57" t="s">
        <v>1870</v>
      </c>
      <c r="D953" s="58">
        <v>2</v>
      </c>
    </row>
    <row r="954" spans="1:4" x14ac:dyDescent="0.2">
      <c r="A954" s="61" t="s">
        <v>2009</v>
      </c>
      <c r="B954" s="61" t="s">
        <v>2011</v>
      </c>
      <c r="C954" s="57" t="s">
        <v>1870</v>
      </c>
      <c r="D954" s="58">
        <v>1</v>
      </c>
    </row>
    <row r="955" spans="1:4" x14ac:dyDescent="0.2">
      <c r="A955" s="61" t="s">
        <v>2012</v>
      </c>
      <c r="B955" s="61" t="s">
        <v>2013</v>
      </c>
      <c r="C955" s="57" t="s">
        <v>1870</v>
      </c>
      <c r="D955" s="58">
        <v>2</v>
      </c>
    </row>
    <row r="956" spans="1:4" x14ac:dyDescent="0.2">
      <c r="A956" s="61" t="s">
        <v>2012</v>
      </c>
      <c r="B956" s="61" t="s">
        <v>2014</v>
      </c>
      <c r="C956" s="57" t="s">
        <v>1870</v>
      </c>
      <c r="D956" s="58">
        <v>1</v>
      </c>
    </row>
    <row r="957" spans="1:4" x14ac:dyDescent="0.2">
      <c r="A957" s="61" t="s">
        <v>2015</v>
      </c>
      <c r="B957" s="61" t="s">
        <v>2016</v>
      </c>
      <c r="C957" s="57" t="s">
        <v>1870</v>
      </c>
      <c r="D957" s="58">
        <v>2</v>
      </c>
    </row>
    <row r="958" spans="1:4" x14ac:dyDescent="0.2">
      <c r="A958" s="61" t="s">
        <v>2015</v>
      </c>
      <c r="B958" s="61" t="s">
        <v>2017</v>
      </c>
      <c r="C958" s="57" t="s">
        <v>1870</v>
      </c>
      <c r="D958" s="58">
        <v>1</v>
      </c>
    </row>
    <row r="959" spans="1:4" x14ac:dyDescent="0.2">
      <c r="A959" s="61" t="s">
        <v>2018</v>
      </c>
      <c r="B959" s="61" t="s">
        <v>2019</v>
      </c>
      <c r="C959" s="57" t="s">
        <v>1870</v>
      </c>
      <c r="D959" s="58">
        <v>2</v>
      </c>
    </row>
    <row r="960" spans="1:4" x14ac:dyDescent="0.2">
      <c r="A960" s="61" t="s">
        <v>2018</v>
      </c>
      <c r="B960" s="61" t="s">
        <v>2020</v>
      </c>
      <c r="C960" s="57" t="s">
        <v>1870</v>
      </c>
      <c r="D960" s="58">
        <v>1</v>
      </c>
    </row>
    <row r="961" spans="1:4" x14ac:dyDescent="0.2">
      <c r="A961" s="61" t="s">
        <v>2021</v>
      </c>
      <c r="B961" s="61" t="s">
        <v>2022</v>
      </c>
      <c r="C961" s="57" t="s">
        <v>1870</v>
      </c>
      <c r="D961" s="58">
        <v>2</v>
      </c>
    </row>
    <row r="962" spans="1:4" x14ac:dyDescent="0.2">
      <c r="A962" s="61" t="s">
        <v>2021</v>
      </c>
      <c r="B962" s="61" t="s">
        <v>2023</v>
      </c>
      <c r="C962" s="57" t="s">
        <v>1870</v>
      </c>
      <c r="D962" s="58">
        <v>1</v>
      </c>
    </row>
    <row r="963" spans="1:4" x14ac:dyDescent="0.2">
      <c r="A963" s="61" t="s">
        <v>2024</v>
      </c>
      <c r="B963" s="61" t="s">
        <v>2025</v>
      </c>
      <c r="C963" s="57" t="s">
        <v>1870</v>
      </c>
      <c r="D963" s="58">
        <v>2</v>
      </c>
    </row>
    <row r="964" spans="1:4" x14ac:dyDescent="0.2">
      <c r="A964" s="61" t="s">
        <v>2024</v>
      </c>
      <c r="B964" s="61" t="s">
        <v>2026</v>
      </c>
      <c r="C964" s="57" t="s">
        <v>1870</v>
      </c>
      <c r="D964" s="58">
        <v>1</v>
      </c>
    </row>
    <row r="965" spans="1:4" x14ac:dyDescent="0.2">
      <c r="A965" s="61" t="s">
        <v>2027</v>
      </c>
      <c r="B965" s="61" t="s">
        <v>2028</v>
      </c>
      <c r="C965" s="57" t="s">
        <v>1870</v>
      </c>
      <c r="D965" s="58">
        <v>2</v>
      </c>
    </row>
    <row r="966" spans="1:4" x14ac:dyDescent="0.2">
      <c r="A966" s="61" t="s">
        <v>2027</v>
      </c>
      <c r="B966" s="61" t="s">
        <v>2029</v>
      </c>
      <c r="C966" s="57" t="s">
        <v>1870</v>
      </c>
      <c r="D966" s="58">
        <v>1</v>
      </c>
    </row>
    <row r="967" spans="1:4" x14ac:dyDescent="0.2">
      <c r="A967" s="61" t="s">
        <v>2030</v>
      </c>
      <c r="B967" s="61" t="s">
        <v>2031</v>
      </c>
      <c r="C967" s="57" t="s">
        <v>1870</v>
      </c>
      <c r="D967" s="58">
        <v>2</v>
      </c>
    </row>
    <row r="968" spans="1:4" x14ac:dyDescent="0.2">
      <c r="A968" s="61" t="s">
        <v>2030</v>
      </c>
      <c r="B968" s="61" t="s">
        <v>2032</v>
      </c>
      <c r="C968" s="57" t="s">
        <v>1870</v>
      </c>
      <c r="D968" s="58">
        <v>1</v>
      </c>
    </row>
    <row r="969" spans="1:4" x14ac:dyDescent="0.2">
      <c r="A969" s="61" t="s">
        <v>2033</v>
      </c>
      <c r="B969" s="61" t="s">
        <v>2034</v>
      </c>
      <c r="C969" s="57" t="s">
        <v>1870</v>
      </c>
      <c r="D969" s="58">
        <v>2</v>
      </c>
    </row>
    <row r="970" spans="1:4" x14ac:dyDescent="0.2">
      <c r="A970" s="61" t="s">
        <v>2033</v>
      </c>
      <c r="B970" s="61" t="s">
        <v>2035</v>
      </c>
      <c r="C970" s="57" t="s">
        <v>1870</v>
      </c>
      <c r="D970" s="58">
        <v>1</v>
      </c>
    </row>
    <row r="971" spans="1:4" x14ac:dyDescent="0.2">
      <c r="A971" s="61" t="s">
        <v>2036</v>
      </c>
      <c r="B971" s="61" t="s">
        <v>2037</v>
      </c>
      <c r="C971" s="57" t="s">
        <v>1874</v>
      </c>
      <c r="D971" s="58" t="s">
        <v>331</v>
      </c>
    </row>
    <row r="972" spans="1:4" x14ac:dyDescent="0.2">
      <c r="A972" s="61" t="s">
        <v>2038</v>
      </c>
      <c r="B972" s="61" t="s">
        <v>2039</v>
      </c>
      <c r="C972" s="57" t="s">
        <v>1870</v>
      </c>
      <c r="D972" s="58">
        <v>2</v>
      </c>
    </row>
    <row r="973" spans="1:4" x14ac:dyDescent="0.2">
      <c r="A973" s="61" t="s">
        <v>2038</v>
      </c>
      <c r="B973" s="61" t="s">
        <v>2040</v>
      </c>
      <c r="C973" s="57" t="s">
        <v>1870</v>
      </c>
      <c r="D973" s="58">
        <v>1</v>
      </c>
    </row>
    <row r="974" spans="1:4" x14ac:dyDescent="0.2">
      <c r="A974" s="61" t="s">
        <v>2041</v>
      </c>
      <c r="B974" s="61" t="s">
        <v>2042</v>
      </c>
      <c r="C974" s="57" t="s">
        <v>1874</v>
      </c>
      <c r="D974" s="58" t="s">
        <v>331</v>
      </c>
    </row>
    <row r="975" spans="1:4" x14ac:dyDescent="0.2">
      <c r="A975" s="61" t="s">
        <v>2043</v>
      </c>
      <c r="B975" s="61" t="s">
        <v>2044</v>
      </c>
      <c r="C975" s="57" t="s">
        <v>1870</v>
      </c>
      <c r="D975" s="58">
        <v>2</v>
      </c>
    </row>
    <row r="976" spans="1:4" x14ac:dyDescent="0.2">
      <c r="A976" s="61" t="s">
        <v>2043</v>
      </c>
      <c r="B976" s="61" t="s">
        <v>2045</v>
      </c>
      <c r="C976" s="57" t="s">
        <v>1870</v>
      </c>
      <c r="D976" s="58">
        <v>1</v>
      </c>
    </row>
    <row r="977" spans="1:4" x14ac:dyDescent="0.2">
      <c r="A977" s="61" t="s">
        <v>2046</v>
      </c>
      <c r="B977" s="61" t="s">
        <v>2047</v>
      </c>
      <c r="C977" s="57" t="s">
        <v>1874</v>
      </c>
      <c r="D977" s="58" t="s">
        <v>331</v>
      </c>
    </row>
    <row r="978" spans="1:4" x14ac:dyDescent="0.2">
      <c r="A978" s="61" t="s">
        <v>2048</v>
      </c>
      <c r="B978" s="61" t="s">
        <v>2049</v>
      </c>
      <c r="C978" s="57" t="s">
        <v>1870</v>
      </c>
      <c r="D978" s="58">
        <v>2</v>
      </c>
    </row>
    <row r="979" spans="1:4" x14ac:dyDescent="0.2">
      <c r="A979" s="61" t="s">
        <v>2048</v>
      </c>
      <c r="B979" s="61" t="s">
        <v>2050</v>
      </c>
      <c r="C979" s="57" t="s">
        <v>1870</v>
      </c>
      <c r="D979" s="58">
        <v>1</v>
      </c>
    </row>
    <row r="980" spans="1:4" x14ac:dyDescent="0.2">
      <c r="A980" s="61" t="s">
        <v>2051</v>
      </c>
      <c r="B980" s="61" t="s">
        <v>2052</v>
      </c>
      <c r="C980" s="57" t="s">
        <v>1874</v>
      </c>
      <c r="D980" s="58" t="s">
        <v>331</v>
      </c>
    </row>
    <row r="981" spans="1:4" x14ac:dyDescent="0.2">
      <c r="A981" s="61" t="s">
        <v>2053</v>
      </c>
      <c r="B981" s="61" t="s">
        <v>2054</v>
      </c>
      <c r="C981" s="57" t="s">
        <v>1870</v>
      </c>
      <c r="D981" s="58">
        <v>2</v>
      </c>
    </row>
    <row r="982" spans="1:4" x14ac:dyDescent="0.2">
      <c r="A982" s="61" t="s">
        <v>2053</v>
      </c>
      <c r="B982" s="61" t="s">
        <v>2055</v>
      </c>
      <c r="C982" s="57" t="s">
        <v>1870</v>
      </c>
      <c r="D982" s="58">
        <v>1</v>
      </c>
    </row>
    <row r="983" spans="1:4" x14ac:dyDescent="0.2">
      <c r="A983" s="61" t="s">
        <v>2056</v>
      </c>
      <c r="B983" s="61" t="s">
        <v>2057</v>
      </c>
      <c r="C983" s="57" t="s">
        <v>1874</v>
      </c>
      <c r="D983" s="58" t="s">
        <v>331</v>
      </c>
    </row>
    <row r="984" spans="1:4" x14ac:dyDescent="0.2">
      <c r="A984" s="61" t="s">
        <v>2058</v>
      </c>
      <c r="B984" s="61" t="s">
        <v>2059</v>
      </c>
      <c r="C984" s="57" t="s">
        <v>1870</v>
      </c>
      <c r="D984" s="58">
        <v>2</v>
      </c>
    </row>
    <row r="985" spans="1:4" x14ac:dyDescent="0.2">
      <c r="A985" s="61" t="s">
        <v>2058</v>
      </c>
      <c r="B985" s="61" t="s">
        <v>2060</v>
      </c>
      <c r="C985" s="57" t="s">
        <v>1870</v>
      </c>
      <c r="D985" s="58">
        <v>1</v>
      </c>
    </row>
    <row r="986" spans="1:4" x14ac:dyDescent="0.2">
      <c r="A986" s="61" t="s">
        <v>2061</v>
      </c>
      <c r="B986" s="61" t="s">
        <v>2062</v>
      </c>
      <c r="C986" s="57" t="s">
        <v>1874</v>
      </c>
      <c r="D986" s="58" t="s">
        <v>331</v>
      </c>
    </row>
    <row r="987" spans="1:4" x14ac:dyDescent="0.2">
      <c r="A987" s="61" t="s">
        <v>2063</v>
      </c>
      <c r="B987" s="61" t="s">
        <v>2064</v>
      </c>
      <c r="C987" s="57" t="s">
        <v>1870</v>
      </c>
      <c r="D987" s="58">
        <v>2</v>
      </c>
    </row>
    <row r="988" spans="1:4" x14ac:dyDescent="0.2">
      <c r="A988" s="61" t="s">
        <v>2063</v>
      </c>
      <c r="B988" s="61" t="s">
        <v>2065</v>
      </c>
      <c r="C988" s="57" t="s">
        <v>1870</v>
      </c>
      <c r="D988" s="58">
        <v>1</v>
      </c>
    </row>
    <row r="989" spans="1:4" x14ac:dyDescent="0.2">
      <c r="A989" s="61" t="s">
        <v>2066</v>
      </c>
      <c r="B989" s="61" t="s">
        <v>2067</v>
      </c>
      <c r="C989" s="57" t="s">
        <v>1874</v>
      </c>
      <c r="D989" s="58" t="s">
        <v>331</v>
      </c>
    </row>
    <row r="990" spans="1:4" x14ac:dyDescent="0.2">
      <c r="A990" s="61" t="s">
        <v>2068</v>
      </c>
      <c r="B990" s="61" t="s">
        <v>2069</v>
      </c>
      <c r="C990" s="57" t="s">
        <v>1870</v>
      </c>
      <c r="D990" s="58">
        <v>2</v>
      </c>
    </row>
    <row r="991" spans="1:4" x14ac:dyDescent="0.2">
      <c r="A991" s="61" t="s">
        <v>2068</v>
      </c>
      <c r="B991" s="61" t="s">
        <v>2070</v>
      </c>
      <c r="C991" s="57" t="s">
        <v>1870</v>
      </c>
      <c r="D991" s="58">
        <v>1</v>
      </c>
    </row>
    <row r="992" spans="1:4" x14ac:dyDescent="0.2">
      <c r="A992" s="61" t="s">
        <v>2071</v>
      </c>
      <c r="B992" s="61" t="s">
        <v>2072</v>
      </c>
      <c r="C992" s="57" t="s">
        <v>1874</v>
      </c>
      <c r="D992" s="58" t="s">
        <v>331</v>
      </c>
    </row>
    <row r="993" spans="1:4" x14ac:dyDescent="0.2">
      <c r="A993" s="61" t="s">
        <v>2073</v>
      </c>
      <c r="B993" s="61" t="s">
        <v>2074</v>
      </c>
      <c r="C993" s="57" t="s">
        <v>1870</v>
      </c>
      <c r="D993" s="58">
        <v>2</v>
      </c>
    </row>
    <row r="994" spans="1:4" x14ac:dyDescent="0.2">
      <c r="A994" s="61" t="s">
        <v>2073</v>
      </c>
      <c r="B994" s="61" t="s">
        <v>2075</v>
      </c>
      <c r="C994" s="57" t="s">
        <v>1870</v>
      </c>
      <c r="D994" s="58">
        <v>1</v>
      </c>
    </row>
    <row r="995" spans="1:4" x14ac:dyDescent="0.2">
      <c r="A995" s="61" t="s">
        <v>2076</v>
      </c>
      <c r="B995" s="61" t="s">
        <v>2077</v>
      </c>
      <c r="C995" s="57" t="s">
        <v>1874</v>
      </c>
      <c r="D995" s="58" t="s">
        <v>331</v>
      </c>
    </row>
    <row r="996" spans="1:4" x14ac:dyDescent="0.2">
      <c r="A996" s="61" t="s">
        <v>2078</v>
      </c>
      <c r="B996" s="61" t="s">
        <v>2079</v>
      </c>
      <c r="C996" s="57" t="s">
        <v>1870</v>
      </c>
      <c r="D996" s="58">
        <v>2</v>
      </c>
    </row>
    <row r="997" spans="1:4" x14ac:dyDescent="0.2">
      <c r="A997" s="61" t="s">
        <v>2078</v>
      </c>
      <c r="B997" s="61" t="s">
        <v>2080</v>
      </c>
      <c r="C997" s="57" t="s">
        <v>1870</v>
      </c>
      <c r="D997" s="58">
        <v>1</v>
      </c>
    </row>
    <row r="998" spans="1:4" x14ac:dyDescent="0.2">
      <c r="A998" s="61" t="s">
        <v>2081</v>
      </c>
      <c r="B998" s="61" t="s">
        <v>2082</v>
      </c>
      <c r="C998" s="57" t="s">
        <v>1874</v>
      </c>
      <c r="D998" s="58" t="s">
        <v>331</v>
      </c>
    </row>
    <row r="999" spans="1:4" x14ac:dyDescent="0.2">
      <c r="A999" s="61" t="s">
        <v>2083</v>
      </c>
      <c r="B999" s="61" t="s">
        <v>2084</v>
      </c>
      <c r="C999" s="57" t="s">
        <v>1870</v>
      </c>
      <c r="D999" s="58">
        <v>2</v>
      </c>
    </row>
    <row r="1000" spans="1:4" x14ac:dyDescent="0.2">
      <c r="A1000" s="61" t="s">
        <v>2083</v>
      </c>
      <c r="B1000" s="61" t="s">
        <v>2085</v>
      </c>
      <c r="C1000" s="57" t="s">
        <v>1870</v>
      </c>
      <c r="D1000" s="58">
        <v>1</v>
      </c>
    </row>
    <row r="1001" spans="1:4" x14ac:dyDescent="0.2">
      <c r="A1001" s="61" t="s">
        <v>2086</v>
      </c>
      <c r="B1001" s="61" t="s">
        <v>2087</v>
      </c>
      <c r="C1001" s="57" t="s">
        <v>1874</v>
      </c>
      <c r="D1001" s="58" t="s">
        <v>331</v>
      </c>
    </row>
    <row r="1002" spans="1:4" x14ac:dyDescent="0.2">
      <c r="A1002" s="61" t="s">
        <v>2088</v>
      </c>
      <c r="B1002" s="61" t="s">
        <v>2089</v>
      </c>
      <c r="C1002" s="57" t="s">
        <v>1870</v>
      </c>
      <c r="D1002" s="58">
        <v>2</v>
      </c>
    </row>
    <row r="1003" spans="1:4" x14ac:dyDescent="0.2">
      <c r="A1003" s="61" t="s">
        <v>2088</v>
      </c>
      <c r="B1003" s="61" t="s">
        <v>2090</v>
      </c>
      <c r="C1003" s="57" t="s">
        <v>1870</v>
      </c>
      <c r="D1003" s="58">
        <v>1</v>
      </c>
    </row>
    <row r="1004" spans="1:4" x14ac:dyDescent="0.2">
      <c r="A1004" s="61" t="s">
        <v>2091</v>
      </c>
      <c r="B1004" s="61" t="s">
        <v>2092</v>
      </c>
      <c r="C1004" s="57" t="s">
        <v>1874</v>
      </c>
      <c r="D1004" s="58" t="s">
        <v>331</v>
      </c>
    </row>
    <row r="1005" spans="1:4" x14ac:dyDescent="0.2">
      <c r="A1005" s="61" t="s">
        <v>2093</v>
      </c>
      <c r="B1005" s="61" t="s">
        <v>2094</v>
      </c>
      <c r="C1005" s="57" t="s">
        <v>1870</v>
      </c>
      <c r="D1005" s="58">
        <v>2</v>
      </c>
    </row>
    <row r="1006" spans="1:4" x14ac:dyDescent="0.2">
      <c r="A1006" s="61" t="s">
        <v>2093</v>
      </c>
      <c r="B1006" s="61" t="s">
        <v>2095</v>
      </c>
      <c r="C1006" s="57" t="s">
        <v>1870</v>
      </c>
      <c r="D1006" s="58">
        <v>1</v>
      </c>
    </row>
    <row r="1007" spans="1:4" x14ac:dyDescent="0.2">
      <c r="A1007" s="61" t="s">
        <v>2096</v>
      </c>
      <c r="B1007" s="61" t="s">
        <v>2097</v>
      </c>
      <c r="C1007" s="57" t="s">
        <v>1874</v>
      </c>
      <c r="D1007" s="58" t="s">
        <v>331</v>
      </c>
    </row>
    <row r="1008" spans="1:4" x14ac:dyDescent="0.2">
      <c r="A1008" s="61" t="s">
        <v>2098</v>
      </c>
      <c r="B1008" s="61" t="s">
        <v>2099</v>
      </c>
      <c r="C1008" s="57" t="s">
        <v>1874</v>
      </c>
      <c r="D1008" s="58" t="s">
        <v>331</v>
      </c>
    </row>
    <row r="1009" spans="1:4" x14ac:dyDescent="0.2">
      <c r="A1009" s="61" t="s">
        <v>2100</v>
      </c>
      <c r="B1009" s="61" t="s">
        <v>2101</v>
      </c>
      <c r="C1009" s="57" t="s">
        <v>1874</v>
      </c>
      <c r="D1009" s="58" t="s">
        <v>331</v>
      </c>
    </row>
    <row r="1010" spans="1:4" x14ac:dyDescent="0.2">
      <c r="A1010" s="61" t="s">
        <v>2102</v>
      </c>
      <c r="B1010" s="61" t="s">
        <v>2103</v>
      </c>
      <c r="C1010" s="57" t="s">
        <v>1874</v>
      </c>
      <c r="D1010" s="58" t="s">
        <v>331</v>
      </c>
    </row>
    <row r="1011" spans="1:4" x14ac:dyDescent="0.2">
      <c r="A1011" s="61" t="s">
        <v>2104</v>
      </c>
      <c r="B1011" s="61" t="s">
        <v>2105</v>
      </c>
      <c r="C1011" s="57" t="s">
        <v>1547</v>
      </c>
      <c r="D1011" s="58" t="s">
        <v>331</v>
      </c>
    </row>
    <row r="1012" spans="1:4" x14ac:dyDescent="0.2">
      <c r="A1012" s="61" t="s">
        <v>2106</v>
      </c>
      <c r="B1012" s="61" t="s">
        <v>2107</v>
      </c>
      <c r="C1012" s="57" t="s">
        <v>1547</v>
      </c>
      <c r="D1012" s="58" t="s">
        <v>331</v>
      </c>
    </row>
    <row r="1013" spans="1:4" x14ac:dyDescent="0.2">
      <c r="A1013" s="61" t="s">
        <v>2108</v>
      </c>
      <c r="B1013" s="61" t="s">
        <v>2109</v>
      </c>
      <c r="C1013" s="57" t="s">
        <v>1547</v>
      </c>
      <c r="D1013" s="58" t="s">
        <v>331</v>
      </c>
    </row>
    <row r="1014" spans="1:4" x14ac:dyDescent="0.2">
      <c r="A1014" s="61" t="s">
        <v>2110</v>
      </c>
      <c r="B1014" s="61" t="s">
        <v>2111</v>
      </c>
      <c r="C1014" s="57" t="s">
        <v>1874</v>
      </c>
      <c r="D1014" s="58" t="s">
        <v>331</v>
      </c>
    </row>
    <row r="1015" spans="1:4" x14ac:dyDescent="0.2">
      <c r="A1015" s="61" t="s">
        <v>2112</v>
      </c>
      <c r="B1015" s="61" t="s">
        <v>2113</v>
      </c>
      <c r="C1015" s="57" t="s">
        <v>1874</v>
      </c>
      <c r="D1015" s="58" t="s">
        <v>331</v>
      </c>
    </row>
    <row r="1016" spans="1:4" x14ac:dyDescent="0.2">
      <c r="A1016" s="61" t="s">
        <v>2114</v>
      </c>
      <c r="B1016" s="61" t="s">
        <v>2115</v>
      </c>
      <c r="C1016" s="57" t="s">
        <v>2116</v>
      </c>
      <c r="D1016" s="58" t="s">
        <v>331</v>
      </c>
    </row>
    <row r="1017" spans="1:4" x14ac:dyDescent="0.2">
      <c r="A1017" s="61" t="s">
        <v>2117</v>
      </c>
      <c r="B1017" s="61" t="s">
        <v>2118</v>
      </c>
      <c r="C1017" s="57" t="s">
        <v>2116</v>
      </c>
      <c r="D1017" s="58" t="s">
        <v>331</v>
      </c>
    </row>
    <row r="1018" spans="1:4" x14ac:dyDescent="0.2">
      <c r="A1018" s="61" t="s">
        <v>2119</v>
      </c>
      <c r="B1018" s="61" t="s">
        <v>2120</v>
      </c>
      <c r="C1018" s="57" t="s">
        <v>2116</v>
      </c>
      <c r="D1018" s="58" t="s">
        <v>331</v>
      </c>
    </row>
    <row r="1019" spans="1:4" x14ac:dyDescent="0.2">
      <c r="A1019" s="61" t="s">
        <v>2121</v>
      </c>
      <c r="B1019" s="61" t="s">
        <v>2122</v>
      </c>
      <c r="C1019" s="57" t="s">
        <v>2116</v>
      </c>
      <c r="D1019" s="58" t="s">
        <v>331</v>
      </c>
    </row>
    <row r="1020" spans="1:4" x14ac:dyDescent="0.2">
      <c r="A1020" s="61" t="s">
        <v>2123</v>
      </c>
      <c r="B1020" s="61" t="s">
        <v>2124</v>
      </c>
      <c r="C1020" s="57" t="s">
        <v>2116</v>
      </c>
      <c r="D1020" s="58" t="s">
        <v>331</v>
      </c>
    </row>
    <row r="1021" spans="1:4" x14ac:dyDescent="0.2">
      <c r="A1021" s="61" t="s">
        <v>2125</v>
      </c>
      <c r="B1021" s="61" t="s">
        <v>2126</v>
      </c>
      <c r="C1021" s="57" t="s">
        <v>2127</v>
      </c>
      <c r="D1021" s="58" t="s">
        <v>331</v>
      </c>
    </row>
    <row r="1022" spans="1:4" x14ac:dyDescent="0.2">
      <c r="A1022" s="61" t="s">
        <v>2128</v>
      </c>
      <c r="B1022" s="61" t="s">
        <v>2129</v>
      </c>
      <c r="C1022" s="57" t="s">
        <v>2127</v>
      </c>
      <c r="D1022" s="58" t="s">
        <v>331</v>
      </c>
    </row>
    <row r="1023" spans="1:4" x14ac:dyDescent="0.2">
      <c r="A1023" s="61" t="s">
        <v>2130</v>
      </c>
      <c r="B1023" s="61" t="s">
        <v>2131</v>
      </c>
      <c r="C1023" s="57" t="s">
        <v>2127</v>
      </c>
      <c r="D1023" s="58" t="s">
        <v>331</v>
      </c>
    </row>
    <row r="1024" spans="1:4" x14ac:dyDescent="0.2">
      <c r="A1024" s="61" t="s">
        <v>2132</v>
      </c>
      <c r="B1024" s="61" t="s">
        <v>2133</v>
      </c>
      <c r="C1024" s="57" t="s">
        <v>2134</v>
      </c>
      <c r="D1024" s="58" t="s">
        <v>331</v>
      </c>
    </row>
    <row r="1025" spans="1:4" x14ac:dyDescent="0.2">
      <c r="A1025" s="61" t="s">
        <v>2135</v>
      </c>
      <c r="B1025" s="61" t="s">
        <v>2136</v>
      </c>
      <c r="C1025" s="57" t="s">
        <v>2134</v>
      </c>
      <c r="D1025" s="58" t="s">
        <v>331</v>
      </c>
    </row>
    <row r="1026" spans="1:4" x14ac:dyDescent="0.2">
      <c r="A1026" s="61" t="s">
        <v>2137</v>
      </c>
      <c r="B1026" s="61" t="s">
        <v>2138</v>
      </c>
      <c r="C1026" s="57" t="s">
        <v>2134</v>
      </c>
      <c r="D1026" s="58" t="s">
        <v>331</v>
      </c>
    </row>
    <row r="1027" spans="1:4" x14ac:dyDescent="0.2">
      <c r="A1027" s="61" t="s">
        <v>2139</v>
      </c>
      <c r="B1027" s="61" t="s">
        <v>2140</v>
      </c>
      <c r="C1027" s="57" t="s">
        <v>2134</v>
      </c>
      <c r="D1027" s="58" t="s">
        <v>331</v>
      </c>
    </row>
    <row r="1028" spans="1:4" x14ac:dyDescent="0.2">
      <c r="A1028" s="61" t="s">
        <v>2141</v>
      </c>
      <c r="B1028" s="61" t="s">
        <v>2142</v>
      </c>
      <c r="C1028" s="57" t="s">
        <v>2134</v>
      </c>
      <c r="D1028" s="58" t="s">
        <v>331</v>
      </c>
    </row>
    <row r="1029" spans="1:4" x14ac:dyDescent="0.2">
      <c r="A1029" s="61" t="s">
        <v>2143</v>
      </c>
      <c r="B1029" s="61" t="s">
        <v>2144</v>
      </c>
      <c r="C1029" s="57" t="s">
        <v>2134</v>
      </c>
      <c r="D1029" s="58" t="s">
        <v>331</v>
      </c>
    </row>
    <row r="1030" spans="1:4" x14ac:dyDescent="0.2">
      <c r="A1030" s="61" t="s">
        <v>2145</v>
      </c>
      <c r="B1030" s="61" t="s">
        <v>2146</v>
      </c>
      <c r="C1030" s="57" t="s">
        <v>2134</v>
      </c>
      <c r="D1030" s="58" t="s">
        <v>331</v>
      </c>
    </row>
    <row r="1031" spans="1:4" x14ac:dyDescent="0.2">
      <c r="A1031" s="61" t="s">
        <v>2147</v>
      </c>
      <c r="B1031" s="61" t="s">
        <v>2148</v>
      </c>
      <c r="C1031" s="57" t="s">
        <v>2149</v>
      </c>
      <c r="D1031" s="58">
        <v>1</v>
      </c>
    </row>
    <row r="1032" spans="1:4" x14ac:dyDescent="0.2">
      <c r="A1032" s="61" t="s">
        <v>2150</v>
      </c>
      <c r="B1032" s="61" t="s">
        <v>2151</v>
      </c>
      <c r="C1032" s="57" t="s">
        <v>1547</v>
      </c>
      <c r="D1032" s="58">
        <v>2</v>
      </c>
    </row>
    <row r="1033" spans="1:4" x14ac:dyDescent="0.2">
      <c r="A1033" s="61" t="s">
        <v>2150</v>
      </c>
      <c r="B1033" s="61" t="s">
        <v>2152</v>
      </c>
      <c r="C1033" s="57" t="s">
        <v>1547</v>
      </c>
      <c r="D1033" s="58">
        <v>1</v>
      </c>
    </row>
    <row r="1034" spans="1:4" x14ac:dyDescent="0.2">
      <c r="A1034" s="61" t="s">
        <v>2153</v>
      </c>
      <c r="B1034" s="61" t="s">
        <v>2154</v>
      </c>
      <c r="C1034" s="57" t="s">
        <v>1547</v>
      </c>
      <c r="D1034" s="58" t="s">
        <v>331</v>
      </c>
    </row>
    <row r="1035" spans="1:4" x14ac:dyDescent="0.2">
      <c r="A1035" s="61" t="s">
        <v>2153</v>
      </c>
      <c r="B1035" s="61" t="s">
        <v>2155</v>
      </c>
      <c r="C1035" s="57" t="s">
        <v>1547</v>
      </c>
      <c r="D1035" s="58" t="s">
        <v>331</v>
      </c>
    </row>
    <row r="1036" spans="1:4" x14ac:dyDescent="0.2">
      <c r="A1036" s="61" t="s">
        <v>2156</v>
      </c>
      <c r="B1036" s="61" t="s">
        <v>2157</v>
      </c>
      <c r="C1036" s="57" t="s">
        <v>1547</v>
      </c>
      <c r="D1036" s="58" t="s">
        <v>331</v>
      </c>
    </row>
    <row r="1037" spans="1:4" x14ac:dyDescent="0.2">
      <c r="A1037" s="61" t="s">
        <v>2156</v>
      </c>
      <c r="B1037" s="61" t="s">
        <v>2158</v>
      </c>
      <c r="C1037" s="57" t="s">
        <v>1547</v>
      </c>
      <c r="D1037" s="58" t="s">
        <v>331</v>
      </c>
    </row>
    <row r="1038" spans="1:4" x14ac:dyDescent="0.2">
      <c r="A1038" s="61" t="s">
        <v>2159</v>
      </c>
      <c r="B1038" s="61" t="s">
        <v>2160</v>
      </c>
      <c r="C1038" s="57" t="s">
        <v>1145</v>
      </c>
      <c r="D1038" s="58">
        <v>1</v>
      </c>
    </row>
    <row r="1039" spans="1:4" x14ac:dyDescent="0.2">
      <c r="A1039" s="61" t="s">
        <v>2159</v>
      </c>
      <c r="B1039" s="61" t="s">
        <v>2161</v>
      </c>
      <c r="C1039" s="57" t="s">
        <v>1145</v>
      </c>
      <c r="D1039" s="58">
        <v>1</v>
      </c>
    </row>
    <row r="1040" spans="1:4" x14ac:dyDescent="0.2">
      <c r="A1040" s="61" t="s">
        <v>2162</v>
      </c>
      <c r="B1040" s="61" t="s">
        <v>1004</v>
      </c>
      <c r="C1040" s="57" t="s">
        <v>2163</v>
      </c>
      <c r="D1040" s="58">
        <v>1</v>
      </c>
    </row>
    <row r="1041" spans="1:4" x14ac:dyDescent="0.2">
      <c r="A1041" s="61" t="s">
        <v>2162</v>
      </c>
      <c r="B1041" s="61" t="s">
        <v>2094</v>
      </c>
      <c r="C1041" s="57" t="s">
        <v>2163</v>
      </c>
      <c r="D1041" s="58">
        <v>2</v>
      </c>
    </row>
    <row r="1042" spans="1:4" x14ac:dyDescent="0.2">
      <c r="A1042" s="61" t="s">
        <v>2164</v>
      </c>
      <c r="B1042" s="61" t="s">
        <v>1004</v>
      </c>
      <c r="C1042" s="57" t="s">
        <v>2163</v>
      </c>
      <c r="D1042" s="58">
        <v>1</v>
      </c>
    </row>
    <row r="1043" spans="1:4" x14ac:dyDescent="0.2">
      <c r="A1043" s="61" t="s">
        <v>2164</v>
      </c>
      <c r="B1043" s="61" t="s">
        <v>2094</v>
      </c>
      <c r="C1043" s="57" t="s">
        <v>2163</v>
      </c>
      <c r="D1043" s="58">
        <v>2</v>
      </c>
    </row>
    <row r="1044" spans="1:4" x14ac:dyDescent="0.2">
      <c r="A1044" s="61" t="s">
        <v>2165</v>
      </c>
      <c r="B1044" s="61" t="s">
        <v>2166</v>
      </c>
      <c r="C1044" s="57" t="s">
        <v>1366</v>
      </c>
      <c r="D1044" s="58">
        <v>1</v>
      </c>
    </row>
    <row r="1045" spans="1:4" x14ac:dyDescent="0.2">
      <c r="A1045" s="61" t="s">
        <v>2167</v>
      </c>
      <c r="B1045" s="61" t="s">
        <v>2168</v>
      </c>
      <c r="C1045" s="57" t="s">
        <v>1366</v>
      </c>
      <c r="D1045" s="58">
        <v>1</v>
      </c>
    </row>
    <row r="1046" spans="1:4" x14ac:dyDescent="0.2">
      <c r="A1046" s="61" t="s">
        <v>2169</v>
      </c>
      <c r="B1046" s="61" t="s">
        <v>2170</v>
      </c>
      <c r="C1046" s="57" t="s">
        <v>1366</v>
      </c>
      <c r="D1046" s="58">
        <v>1</v>
      </c>
    </row>
    <row r="1047" spans="1:4" x14ac:dyDescent="0.2">
      <c r="A1047" s="61" t="s">
        <v>2171</v>
      </c>
      <c r="B1047" s="61" t="s">
        <v>1469</v>
      </c>
      <c r="C1047" s="57" t="s">
        <v>2172</v>
      </c>
      <c r="D1047" s="58" t="s">
        <v>1468</v>
      </c>
    </row>
    <row r="1048" spans="1:4" x14ac:dyDescent="0.2">
      <c r="A1048" s="61" t="s">
        <v>2171</v>
      </c>
      <c r="B1048" s="61" t="s">
        <v>2173</v>
      </c>
      <c r="C1048" s="57" t="s">
        <v>2172</v>
      </c>
      <c r="D1048" s="58" t="s">
        <v>1468</v>
      </c>
    </row>
    <row r="1049" spans="1:4" x14ac:dyDescent="0.2">
      <c r="A1049" s="61" t="s">
        <v>2174</v>
      </c>
      <c r="B1049" s="61" t="s">
        <v>1473</v>
      </c>
      <c r="C1049" s="57" t="s">
        <v>1472</v>
      </c>
      <c r="D1049" s="58" t="s">
        <v>1468</v>
      </c>
    </row>
    <row r="1050" spans="1:4" x14ac:dyDescent="0.2">
      <c r="A1050" s="61" t="s">
        <v>2174</v>
      </c>
      <c r="B1050" s="61" t="s">
        <v>2175</v>
      </c>
      <c r="C1050" s="57" t="s">
        <v>1472</v>
      </c>
      <c r="D1050" s="58" t="s">
        <v>1468</v>
      </c>
    </row>
    <row r="1051" spans="1:4" x14ac:dyDescent="0.2">
      <c r="A1051" s="61" t="s">
        <v>2176</v>
      </c>
      <c r="B1051" s="61" t="s">
        <v>1481</v>
      </c>
      <c r="C1051" s="57" t="s">
        <v>1476</v>
      </c>
      <c r="D1051" s="58" t="s">
        <v>1468</v>
      </c>
    </row>
    <row r="1052" spans="1:4" x14ac:dyDescent="0.2">
      <c r="A1052" s="61" t="s">
        <v>2176</v>
      </c>
      <c r="B1052" s="61" t="s">
        <v>2177</v>
      </c>
      <c r="C1052" s="57" t="s">
        <v>1476</v>
      </c>
      <c r="D1052" s="58" t="s">
        <v>1468</v>
      </c>
    </row>
    <row r="1053" spans="1:4" x14ac:dyDescent="0.2">
      <c r="A1053" s="61" t="s">
        <v>2178</v>
      </c>
      <c r="B1053" s="61" t="s">
        <v>1477</v>
      </c>
      <c r="C1053" s="57" t="s">
        <v>1480</v>
      </c>
      <c r="D1053" s="58" t="s">
        <v>1468</v>
      </c>
    </row>
    <row r="1054" spans="1:4" x14ac:dyDescent="0.2">
      <c r="A1054" s="61" t="s">
        <v>2178</v>
      </c>
      <c r="B1054" s="61" t="s">
        <v>2179</v>
      </c>
      <c r="C1054" s="57" t="s">
        <v>1480</v>
      </c>
      <c r="D1054" s="58" t="s">
        <v>1468</v>
      </c>
    </row>
    <row r="1055" spans="1:4" x14ac:dyDescent="0.2">
      <c r="A1055" s="61" t="s">
        <v>2180</v>
      </c>
      <c r="B1055" s="61" t="s">
        <v>2181</v>
      </c>
      <c r="C1055" s="57" t="s">
        <v>2116</v>
      </c>
      <c r="D1055" s="58" t="s">
        <v>331</v>
      </c>
    </row>
    <row r="1056" spans="1:4" x14ac:dyDescent="0.2">
      <c r="A1056" s="61" t="s">
        <v>2182</v>
      </c>
      <c r="B1056" s="61" t="s">
        <v>2183</v>
      </c>
      <c r="C1056" s="57" t="s">
        <v>2116</v>
      </c>
      <c r="D1056" s="58" t="s">
        <v>331</v>
      </c>
    </row>
    <row r="1057" spans="1:4" x14ac:dyDescent="0.2">
      <c r="A1057" s="61" t="s">
        <v>2184</v>
      </c>
      <c r="B1057" s="61" t="s">
        <v>2185</v>
      </c>
      <c r="C1057" s="57" t="s">
        <v>2116</v>
      </c>
      <c r="D1057" s="58" t="s">
        <v>331</v>
      </c>
    </row>
    <row r="1058" spans="1:4" x14ac:dyDescent="0.2">
      <c r="A1058" s="61" t="s">
        <v>2186</v>
      </c>
      <c r="B1058" s="61" t="s">
        <v>1017</v>
      </c>
      <c r="C1058" s="57" t="s">
        <v>2187</v>
      </c>
      <c r="D1058" s="58">
        <v>2</v>
      </c>
    </row>
    <row r="1059" spans="1:4" x14ac:dyDescent="0.2">
      <c r="A1059" s="61" t="s">
        <v>2186</v>
      </c>
      <c r="B1059" s="61" t="s">
        <v>2188</v>
      </c>
      <c r="C1059" s="57" t="s">
        <v>2187</v>
      </c>
      <c r="D1059" s="58">
        <v>1</v>
      </c>
    </row>
    <row r="1060" spans="1:4" x14ac:dyDescent="0.2">
      <c r="A1060" s="61" t="s">
        <v>2186</v>
      </c>
      <c r="B1060" s="61" t="s">
        <v>2189</v>
      </c>
      <c r="C1060" s="57" t="s">
        <v>2187</v>
      </c>
      <c r="D1060" s="58">
        <v>1</v>
      </c>
    </row>
    <row r="1061" spans="1:4" x14ac:dyDescent="0.2">
      <c r="A1061" s="61" t="s">
        <v>2186</v>
      </c>
      <c r="B1061" s="61" t="s">
        <v>2190</v>
      </c>
      <c r="C1061" s="57" t="s">
        <v>2187</v>
      </c>
      <c r="D1061" s="58">
        <v>1</v>
      </c>
    </row>
    <row r="1062" spans="1:4" x14ac:dyDescent="0.2">
      <c r="A1062" s="61" t="s">
        <v>2191</v>
      </c>
      <c r="B1062" s="61" t="s">
        <v>2192</v>
      </c>
      <c r="C1062" s="57" t="s">
        <v>1870</v>
      </c>
      <c r="D1062" s="58">
        <v>2</v>
      </c>
    </row>
    <row r="1063" spans="1:4" x14ac:dyDescent="0.2">
      <c r="A1063" s="61" t="s">
        <v>2191</v>
      </c>
      <c r="B1063" s="61" t="s">
        <v>2193</v>
      </c>
      <c r="C1063" s="57" t="s">
        <v>1870</v>
      </c>
      <c r="D1063" s="58">
        <v>1</v>
      </c>
    </row>
    <row r="1064" spans="1:4" x14ac:dyDescent="0.2">
      <c r="A1064" s="61" t="s">
        <v>2194</v>
      </c>
      <c r="B1064" s="61" t="s">
        <v>2195</v>
      </c>
      <c r="C1064" s="57" t="s">
        <v>1874</v>
      </c>
      <c r="D1064" s="58" t="s">
        <v>331</v>
      </c>
    </row>
    <row r="1065" spans="1:4" x14ac:dyDescent="0.2">
      <c r="A1065" s="61" t="s">
        <v>2196</v>
      </c>
      <c r="B1065" s="61" t="s">
        <v>2197</v>
      </c>
      <c r="C1065" s="57" t="s">
        <v>2198</v>
      </c>
      <c r="D1065" s="58" t="s">
        <v>1149</v>
      </c>
    </row>
    <row r="1066" spans="1:4" x14ac:dyDescent="0.2">
      <c r="A1066" s="61" t="s">
        <v>2196</v>
      </c>
      <c r="B1066" s="61" t="s">
        <v>2199</v>
      </c>
      <c r="C1066" s="57" t="s">
        <v>2198</v>
      </c>
      <c r="D1066" s="58" t="s">
        <v>1151</v>
      </c>
    </row>
    <row r="1067" spans="1:4" x14ac:dyDescent="0.2">
      <c r="A1067" s="61" t="s">
        <v>2200</v>
      </c>
      <c r="B1067" s="61" t="s">
        <v>2201</v>
      </c>
      <c r="C1067" s="57" t="s">
        <v>2198</v>
      </c>
      <c r="D1067" s="58">
        <v>1</v>
      </c>
    </row>
    <row r="1068" spans="1:4" x14ac:dyDescent="0.2">
      <c r="A1068" s="61" t="s">
        <v>2200</v>
      </c>
      <c r="B1068" s="61" t="s">
        <v>2202</v>
      </c>
      <c r="C1068" s="57" t="s">
        <v>2198</v>
      </c>
      <c r="D1068" s="58">
        <v>2</v>
      </c>
    </row>
    <row r="1069" spans="1:4" x14ac:dyDescent="0.2">
      <c r="A1069" s="61" t="s">
        <v>2203</v>
      </c>
      <c r="B1069" s="61" t="s">
        <v>2204</v>
      </c>
      <c r="C1069" s="57" t="s">
        <v>2198</v>
      </c>
      <c r="D1069" s="58">
        <v>2</v>
      </c>
    </row>
    <row r="1070" spans="1:4" x14ac:dyDescent="0.2">
      <c r="A1070" s="61" t="s">
        <v>2203</v>
      </c>
      <c r="B1070" s="61" t="s">
        <v>2205</v>
      </c>
      <c r="C1070" s="57" t="s">
        <v>2198</v>
      </c>
      <c r="D1070" s="58">
        <v>1</v>
      </c>
    </row>
    <row r="1071" spans="1:4" x14ac:dyDescent="0.2">
      <c r="A1071" s="61" t="s">
        <v>2206</v>
      </c>
      <c r="B1071" s="61" t="s">
        <v>2207</v>
      </c>
      <c r="C1071" s="57" t="s">
        <v>2198</v>
      </c>
      <c r="D1071" s="58">
        <v>2</v>
      </c>
    </row>
    <row r="1072" spans="1:4" x14ac:dyDescent="0.2">
      <c r="A1072" s="61" t="s">
        <v>2206</v>
      </c>
      <c r="B1072" s="61" t="s">
        <v>2208</v>
      </c>
      <c r="C1072" s="57" t="s">
        <v>2198</v>
      </c>
      <c r="D1072" s="58">
        <v>1</v>
      </c>
    </row>
    <row r="1073" spans="1:4" x14ac:dyDescent="0.2">
      <c r="A1073" s="61" t="s">
        <v>2209</v>
      </c>
      <c r="B1073" s="61" t="s">
        <v>2210</v>
      </c>
      <c r="C1073" s="57" t="s">
        <v>2198</v>
      </c>
      <c r="D1073" s="58">
        <v>2</v>
      </c>
    </row>
    <row r="1074" spans="1:4" x14ac:dyDescent="0.2">
      <c r="A1074" s="61" t="s">
        <v>2209</v>
      </c>
      <c r="B1074" s="61" t="s">
        <v>2211</v>
      </c>
      <c r="C1074" s="57" t="s">
        <v>2198</v>
      </c>
      <c r="D1074" s="58">
        <v>1</v>
      </c>
    </row>
    <row r="1075" spans="1:4" x14ac:dyDescent="0.2">
      <c r="A1075" s="61" t="s">
        <v>2212</v>
      </c>
      <c r="B1075" s="61" t="s">
        <v>2213</v>
      </c>
      <c r="C1075" s="57" t="s">
        <v>2214</v>
      </c>
      <c r="D1075" s="58" t="s">
        <v>1602</v>
      </c>
    </row>
    <row r="1076" spans="1:4" x14ac:dyDescent="0.2">
      <c r="A1076" s="61" t="s">
        <v>2215</v>
      </c>
      <c r="B1076" s="61" t="s">
        <v>2216</v>
      </c>
      <c r="C1076" s="57" t="s">
        <v>2217</v>
      </c>
      <c r="D1076" s="58" t="s">
        <v>1602</v>
      </c>
    </row>
    <row r="1077" spans="1:4" x14ac:dyDescent="0.2">
      <c r="A1077" s="61" t="s">
        <v>2218</v>
      </c>
      <c r="B1077" s="61" t="s">
        <v>2219</v>
      </c>
      <c r="C1077" s="57" t="s">
        <v>784</v>
      </c>
      <c r="D1077" s="58">
        <v>2</v>
      </c>
    </row>
    <row r="1078" spans="1:4" x14ac:dyDescent="0.2">
      <c r="A1078" s="61" t="s">
        <v>2218</v>
      </c>
      <c r="B1078" s="61" t="s">
        <v>2220</v>
      </c>
      <c r="C1078" s="57" t="s">
        <v>784</v>
      </c>
      <c r="D1078" s="58">
        <v>2</v>
      </c>
    </row>
    <row r="1079" spans="1:4" x14ac:dyDescent="0.2">
      <c r="A1079" s="61" t="s">
        <v>2221</v>
      </c>
      <c r="B1079" s="61" t="s">
        <v>2222</v>
      </c>
      <c r="C1079" s="57" t="s">
        <v>612</v>
      </c>
      <c r="D1079" s="58">
        <v>2</v>
      </c>
    </row>
    <row r="1080" spans="1:4" x14ac:dyDescent="0.2">
      <c r="A1080" s="61" t="s">
        <v>2221</v>
      </c>
      <c r="B1080" s="61" t="s">
        <v>2223</v>
      </c>
      <c r="C1080" s="57" t="s">
        <v>612</v>
      </c>
      <c r="D1080" s="58">
        <v>2</v>
      </c>
    </row>
    <row r="1081" spans="1:4" x14ac:dyDescent="0.2">
      <c r="A1081" s="61" t="s">
        <v>2224</v>
      </c>
      <c r="B1081" s="61" t="s">
        <v>2225</v>
      </c>
      <c r="C1081" s="57" t="s">
        <v>612</v>
      </c>
      <c r="D1081" s="58">
        <v>2</v>
      </c>
    </row>
    <row r="1082" spans="1:4" x14ac:dyDescent="0.2">
      <c r="A1082" s="61" t="s">
        <v>2224</v>
      </c>
      <c r="B1082" s="61" t="s">
        <v>2226</v>
      </c>
      <c r="C1082" s="57" t="s">
        <v>612</v>
      </c>
      <c r="D1082" s="58">
        <v>2</v>
      </c>
    </row>
    <row r="1083" spans="1:4" x14ac:dyDescent="0.2">
      <c r="A1083" s="61" t="s">
        <v>2227</v>
      </c>
      <c r="B1083" s="61" t="s">
        <v>2228</v>
      </c>
      <c r="C1083" s="57" t="s">
        <v>612</v>
      </c>
      <c r="D1083" s="58">
        <v>2</v>
      </c>
    </row>
    <row r="1084" spans="1:4" x14ac:dyDescent="0.2">
      <c r="A1084" s="61" t="s">
        <v>2227</v>
      </c>
      <c r="B1084" s="61" t="s">
        <v>2229</v>
      </c>
      <c r="C1084" s="57" t="s">
        <v>612</v>
      </c>
      <c r="D1084" s="58">
        <v>2</v>
      </c>
    </row>
    <row r="1085" spans="1:4" x14ac:dyDescent="0.2">
      <c r="A1085" s="61" t="s">
        <v>2230</v>
      </c>
      <c r="B1085" s="61" t="s">
        <v>2231</v>
      </c>
      <c r="C1085" s="57" t="s">
        <v>612</v>
      </c>
      <c r="D1085" s="58">
        <v>2</v>
      </c>
    </row>
    <row r="1086" spans="1:4" x14ac:dyDescent="0.2">
      <c r="A1086" s="61" t="s">
        <v>2230</v>
      </c>
      <c r="B1086" s="61" t="s">
        <v>2232</v>
      </c>
      <c r="C1086" s="57" t="s">
        <v>612</v>
      </c>
      <c r="D1086" s="58">
        <v>2</v>
      </c>
    </row>
    <row r="1087" spans="1:4" x14ac:dyDescent="0.2">
      <c r="A1087" s="61" t="s">
        <v>2233</v>
      </c>
      <c r="B1087" s="61" t="s">
        <v>2234</v>
      </c>
      <c r="C1087" s="57" t="s">
        <v>2235</v>
      </c>
      <c r="D1087" s="58">
        <v>2</v>
      </c>
    </row>
    <row r="1088" spans="1:4" x14ac:dyDescent="0.2">
      <c r="A1088" s="61" t="s">
        <v>2233</v>
      </c>
      <c r="B1088" s="61" t="s">
        <v>2236</v>
      </c>
      <c r="C1088" s="57" t="s">
        <v>2235</v>
      </c>
      <c r="D1088" s="58">
        <v>1</v>
      </c>
    </row>
    <row r="1089" spans="1:4" x14ac:dyDescent="0.2">
      <c r="A1089" s="61" t="s">
        <v>2233</v>
      </c>
      <c r="B1089" s="61" t="s">
        <v>2237</v>
      </c>
      <c r="C1089" s="57" t="s">
        <v>2235</v>
      </c>
      <c r="D1089" s="58">
        <v>1</v>
      </c>
    </row>
    <row r="1090" spans="1:4" x14ac:dyDescent="0.2">
      <c r="A1090" s="61" t="s">
        <v>2238</v>
      </c>
      <c r="B1090" s="61" t="s">
        <v>2239</v>
      </c>
      <c r="C1090" s="57" t="s">
        <v>2240</v>
      </c>
      <c r="D1090" s="58" t="s">
        <v>1149</v>
      </c>
    </row>
    <row r="1091" spans="1:4" x14ac:dyDescent="0.2">
      <c r="A1091" s="61" t="s">
        <v>2238</v>
      </c>
      <c r="B1091" s="61" t="s">
        <v>2241</v>
      </c>
      <c r="C1091" s="57" t="s">
        <v>2240</v>
      </c>
      <c r="D1091" s="58">
        <v>1</v>
      </c>
    </row>
    <row r="1092" spans="1:4" x14ac:dyDescent="0.2">
      <c r="A1092" s="61" t="s">
        <v>2242</v>
      </c>
      <c r="B1092" s="61" t="s">
        <v>2243</v>
      </c>
      <c r="C1092" s="57" t="s">
        <v>2244</v>
      </c>
      <c r="D1092" s="58">
        <v>1</v>
      </c>
    </row>
    <row r="1093" spans="1:4" x14ac:dyDescent="0.2">
      <c r="A1093" s="61" t="s">
        <v>2242</v>
      </c>
      <c r="B1093" s="61" t="s">
        <v>2245</v>
      </c>
      <c r="C1093" s="57" t="s">
        <v>2244</v>
      </c>
      <c r="D1093" s="58">
        <v>2</v>
      </c>
    </row>
    <row r="1094" spans="1:4" x14ac:dyDescent="0.2">
      <c r="A1094" s="61" t="s">
        <v>2246</v>
      </c>
      <c r="B1094" s="61" t="s">
        <v>2247</v>
      </c>
      <c r="C1094" s="57" t="s">
        <v>2248</v>
      </c>
      <c r="D1094" s="58">
        <v>2</v>
      </c>
    </row>
    <row r="1095" spans="1:4" x14ac:dyDescent="0.2">
      <c r="A1095" s="61" t="s">
        <v>2246</v>
      </c>
      <c r="B1095" s="61" t="s">
        <v>2249</v>
      </c>
      <c r="C1095" s="57" t="s">
        <v>2248</v>
      </c>
      <c r="D1095" s="58">
        <v>2</v>
      </c>
    </row>
    <row r="1096" spans="1:4" x14ac:dyDescent="0.2">
      <c r="A1096" s="61" t="s">
        <v>2246</v>
      </c>
      <c r="B1096" s="61" t="s">
        <v>2250</v>
      </c>
      <c r="C1096" s="57" t="s">
        <v>2248</v>
      </c>
      <c r="D1096" s="58">
        <v>1</v>
      </c>
    </row>
    <row r="1097" spans="1:4" x14ac:dyDescent="0.2">
      <c r="A1097" s="61" t="s">
        <v>2251</v>
      </c>
      <c r="B1097" s="61" t="s">
        <v>675</v>
      </c>
      <c r="C1097" s="57" t="s">
        <v>2252</v>
      </c>
      <c r="D1097" s="58" t="s">
        <v>331</v>
      </c>
    </row>
    <row r="1098" spans="1:4" x14ac:dyDescent="0.2">
      <c r="A1098" s="61" t="s">
        <v>2251</v>
      </c>
      <c r="B1098" s="61" t="s">
        <v>2253</v>
      </c>
      <c r="C1098" s="57" t="s">
        <v>2252</v>
      </c>
      <c r="D1098" s="58">
        <v>1</v>
      </c>
    </row>
    <row r="1099" spans="1:4" x14ac:dyDescent="0.2">
      <c r="A1099" s="61" t="s">
        <v>2251</v>
      </c>
      <c r="B1099" s="61" t="s">
        <v>2254</v>
      </c>
      <c r="C1099" s="57" t="s">
        <v>2252</v>
      </c>
      <c r="D1099" s="58">
        <v>2</v>
      </c>
    </row>
    <row r="1100" spans="1:4" x14ac:dyDescent="0.2">
      <c r="A1100" s="61" t="s">
        <v>2251</v>
      </c>
      <c r="B1100" s="61" t="s">
        <v>2255</v>
      </c>
      <c r="C1100" s="57" t="s">
        <v>2252</v>
      </c>
      <c r="D1100" s="58">
        <v>2</v>
      </c>
    </row>
    <row r="1101" spans="1:4" x14ac:dyDescent="0.2">
      <c r="A1101" s="61" t="s">
        <v>2256</v>
      </c>
      <c r="B1101" s="61" t="s">
        <v>976</v>
      </c>
      <c r="C1101" s="57" t="s">
        <v>2257</v>
      </c>
      <c r="D1101" s="58" t="s">
        <v>331</v>
      </c>
    </row>
    <row r="1102" spans="1:4" x14ac:dyDescent="0.2">
      <c r="A1102" s="61" t="s">
        <v>2256</v>
      </c>
      <c r="B1102" s="61" t="s">
        <v>2250</v>
      </c>
      <c r="C1102" s="57" t="s">
        <v>2257</v>
      </c>
      <c r="D1102" s="58">
        <v>1</v>
      </c>
    </row>
    <row r="1103" spans="1:4" x14ac:dyDescent="0.2">
      <c r="A1103" s="61" t="s">
        <v>2256</v>
      </c>
      <c r="B1103" s="61" t="s">
        <v>2258</v>
      </c>
      <c r="C1103" s="57" t="s">
        <v>2257</v>
      </c>
      <c r="D1103" s="58">
        <v>2</v>
      </c>
    </row>
    <row r="1104" spans="1:4" x14ac:dyDescent="0.2">
      <c r="A1104" s="61" t="s">
        <v>2256</v>
      </c>
      <c r="B1104" s="61" t="s">
        <v>2259</v>
      </c>
      <c r="C1104" s="57" t="s">
        <v>2257</v>
      </c>
      <c r="D1104" s="58">
        <v>1</v>
      </c>
    </row>
    <row r="1105" spans="1:4" x14ac:dyDescent="0.2">
      <c r="A1105" s="61" t="s">
        <v>2260</v>
      </c>
      <c r="B1105" s="61" t="s">
        <v>2259</v>
      </c>
      <c r="C1105" s="57" t="s">
        <v>2261</v>
      </c>
      <c r="D1105" s="58">
        <v>1</v>
      </c>
    </row>
    <row r="1106" spans="1:4" x14ac:dyDescent="0.2">
      <c r="A1106" s="61" t="s">
        <v>2260</v>
      </c>
      <c r="B1106" s="61" t="s">
        <v>2262</v>
      </c>
      <c r="C1106" s="57" t="s">
        <v>2261</v>
      </c>
      <c r="D1106" s="58">
        <v>2</v>
      </c>
    </row>
    <row r="1107" spans="1:4" x14ac:dyDescent="0.2">
      <c r="A1107" s="61" t="s">
        <v>2263</v>
      </c>
      <c r="B1107" s="61" t="s">
        <v>2264</v>
      </c>
      <c r="C1107" s="57" t="s">
        <v>2265</v>
      </c>
      <c r="D1107" s="58">
        <v>2</v>
      </c>
    </row>
    <row r="1108" spans="1:4" x14ac:dyDescent="0.2">
      <c r="A1108" s="61" t="s">
        <v>2263</v>
      </c>
      <c r="B1108" s="61" t="s">
        <v>2266</v>
      </c>
      <c r="C1108" s="57" t="s">
        <v>2265</v>
      </c>
      <c r="D1108" s="58">
        <v>1</v>
      </c>
    </row>
    <row r="1109" spans="1:4" x14ac:dyDescent="0.2">
      <c r="A1109" s="61" t="s">
        <v>2267</v>
      </c>
      <c r="B1109" s="61" t="s">
        <v>976</v>
      </c>
      <c r="C1109" s="57" t="s">
        <v>2268</v>
      </c>
      <c r="D1109" s="58" t="s">
        <v>331</v>
      </c>
    </row>
    <row r="1110" spans="1:4" x14ac:dyDescent="0.2">
      <c r="A1110" s="61" t="s">
        <v>2267</v>
      </c>
      <c r="B1110" s="61" t="s">
        <v>2259</v>
      </c>
      <c r="C1110" s="57" t="s">
        <v>2268</v>
      </c>
      <c r="D1110" s="58">
        <v>1</v>
      </c>
    </row>
    <row r="1111" spans="1:4" x14ac:dyDescent="0.2">
      <c r="A1111" s="61" t="s">
        <v>2267</v>
      </c>
      <c r="B1111" s="61" t="s">
        <v>2269</v>
      </c>
      <c r="C1111" s="57" t="s">
        <v>2268</v>
      </c>
      <c r="D1111" s="58">
        <v>2</v>
      </c>
    </row>
    <row r="1112" spans="1:4" x14ac:dyDescent="0.2">
      <c r="A1112" s="61" t="s">
        <v>2270</v>
      </c>
      <c r="B1112" s="61" t="s">
        <v>976</v>
      </c>
      <c r="C1112" s="57" t="s">
        <v>2271</v>
      </c>
      <c r="D1112" s="58" t="s">
        <v>331</v>
      </c>
    </row>
    <row r="1113" spans="1:4" x14ac:dyDescent="0.2">
      <c r="A1113" s="61" t="s">
        <v>2270</v>
      </c>
      <c r="B1113" s="61" t="s">
        <v>2266</v>
      </c>
      <c r="C1113" s="57" t="s">
        <v>2271</v>
      </c>
      <c r="D1113" s="58">
        <v>1</v>
      </c>
    </row>
    <row r="1114" spans="1:4" x14ac:dyDescent="0.2">
      <c r="A1114" s="61" t="s">
        <v>2270</v>
      </c>
      <c r="B1114" s="61" t="s">
        <v>2272</v>
      </c>
      <c r="C1114" s="57" t="s">
        <v>2271</v>
      </c>
      <c r="D1114" s="58">
        <v>2</v>
      </c>
    </row>
    <row r="1115" spans="1:4" x14ac:dyDescent="0.2">
      <c r="A1115" s="61" t="s">
        <v>2273</v>
      </c>
      <c r="B1115" s="61" t="s">
        <v>2250</v>
      </c>
      <c r="C1115" s="57" t="s">
        <v>2274</v>
      </c>
      <c r="D1115" s="58">
        <v>1</v>
      </c>
    </row>
    <row r="1116" spans="1:4" x14ac:dyDescent="0.2">
      <c r="A1116" s="61" t="s">
        <v>2273</v>
      </c>
      <c r="B1116" s="61" t="s">
        <v>2259</v>
      </c>
      <c r="C1116" s="57" t="s">
        <v>2274</v>
      </c>
      <c r="D1116" s="58">
        <v>1</v>
      </c>
    </row>
    <row r="1117" spans="1:4" x14ac:dyDescent="0.2">
      <c r="A1117" s="61" t="s">
        <v>2273</v>
      </c>
      <c r="B1117" s="61" t="s">
        <v>2275</v>
      </c>
      <c r="C1117" s="57" t="s">
        <v>2274</v>
      </c>
      <c r="D1117" s="58">
        <v>2</v>
      </c>
    </row>
    <row r="1118" spans="1:4" x14ac:dyDescent="0.2">
      <c r="A1118" s="61" t="s">
        <v>2276</v>
      </c>
      <c r="B1118" s="61" t="s">
        <v>2250</v>
      </c>
      <c r="C1118" s="57" t="s">
        <v>2277</v>
      </c>
      <c r="D1118" s="58">
        <v>1</v>
      </c>
    </row>
    <row r="1119" spans="1:4" x14ac:dyDescent="0.2">
      <c r="A1119" s="61" t="s">
        <v>2276</v>
      </c>
      <c r="B1119" s="61" t="s">
        <v>2266</v>
      </c>
      <c r="C1119" s="57" t="s">
        <v>2277</v>
      </c>
      <c r="D1119" s="58">
        <v>1</v>
      </c>
    </row>
    <row r="1120" spans="1:4" x14ac:dyDescent="0.2">
      <c r="A1120" s="61" t="s">
        <v>2276</v>
      </c>
      <c r="B1120" s="61" t="s">
        <v>2278</v>
      </c>
      <c r="C1120" s="57" t="s">
        <v>2277</v>
      </c>
      <c r="D1120" s="58">
        <v>2</v>
      </c>
    </row>
    <row r="1121" spans="1:4" x14ac:dyDescent="0.2">
      <c r="A1121" s="61" t="s">
        <v>2279</v>
      </c>
      <c r="B1121" s="61" t="s">
        <v>976</v>
      </c>
      <c r="C1121" s="57" t="s">
        <v>2280</v>
      </c>
      <c r="D1121" s="58" t="s">
        <v>331</v>
      </c>
    </row>
    <row r="1122" spans="1:4" x14ac:dyDescent="0.2">
      <c r="A1122" s="61" t="s">
        <v>2279</v>
      </c>
      <c r="B1122" s="61" t="s">
        <v>2250</v>
      </c>
      <c r="C1122" s="57" t="s">
        <v>2280</v>
      </c>
      <c r="D1122" s="58">
        <v>1</v>
      </c>
    </row>
    <row r="1123" spans="1:4" x14ac:dyDescent="0.2">
      <c r="A1123" s="61" t="s">
        <v>2279</v>
      </c>
      <c r="B1123" s="61" t="s">
        <v>2266</v>
      </c>
      <c r="C1123" s="57" t="s">
        <v>2280</v>
      </c>
      <c r="D1123" s="58">
        <v>1</v>
      </c>
    </row>
    <row r="1124" spans="1:4" x14ac:dyDescent="0.2">
      <c r="A1124" s="61" t="s">
        <v>2279</v>
      </c>
      <c r="B1124" s="61" t="s">
        <v>2281</v>
      </c>
      <c r="C1124" s="57" t="s">
        <v>2280</v>
      </c>
      <c r="D1124" s="58">
        <v>2</v>
      </c>
    </row>
    <row r="1125" spans="1:4" x14ac:dyDescent="0.2">
      <c r="A1125" s="61" t="s">
        <v>2282</v>
      </c>
      <c r="B1125" s="61" t="s">
        <v>976</v>
      </c>
      <c r="C1125" s="57" t="s">
        <v>2283</v>
      </c>
      <c r="D1125" s="58" t="s">
        <v>331</v>
      </c>
    </row>
    <row r="1126" spans="1:4" x14ac:dyDescent="0.2">
      <c r="A1126" s="61" t="s">
        <v>2282</v>
      </c>
      <c r="B1126" s="61" t="s">
        <v>2258</v>
      </c>
      <c r="C1126" s="57" t="s">
        <v>2283</v>
      </c>
      <c r="D1126" s="58">
        <v>2</v>
      </c>
    </row>
    <row r="1127" spans="1:4" x14ac:dyDescent="0.2">
      <c r="A1127" s="61" t="s">
        <v>2282</v>
      </c>
      <c r="B1127" s="61" t="s">
        <v>2284</v>
      </c>
      <c r="C1127" s="57" t="s">
        <v>2283</v>
      </c>
      <c r="D1127" s="58">
        <v>1</v>
      </c>
    </row>
    <row r="1128" spans="1:4" x14ac:dyDescent="0.2">
      <c r="A1128" s="61" t="s">
        <v>2285</v>
      </c>
      <c r="B1128" s="61" t="s">
        <v>1020</v>
      </c>
      <c r="C1128" s="57" t="s">
        <v>2286</v>
      </c>
      <c r="D1128" s="58" t="s">
        <v>331</v>
      </c>
    </row>
    <row r="1129" spans="1:4" x14ac:dyDescent="0.2">
      <c r="A1129" s="61" t="s">
        <v>2285</v>
      </c>
      <c r="B1129" s="61" t="s">
        <v>2287</v>
      </c>
      <c r="C1129" s="57" t="s">
        <v>2286</v>
      </c>
      <c r="D1129" s="58">
        <v>1</v>
      </c>
    </row>
    <row r="1130" spans="1:4" x14ac:dyDescent="0.2">
      <c r="A1130" s="61" t="s">
        <v>2285</v>
      </c>
      <c r="B1130" s="61" t="s">
        <v>2288</v>
      </c>
      <c r="C1130" s="57" t="s">
        <v>2286</v>
      </c>
      <c r="D1130" s="58">
        <v>2</v>
      </c>
    </row>
    <row r="1131" spans="1:4" x14ac:dyDescent="0.2">
      <c r="A1131" s="61" t="s">
        <v>2289</v>
      </c>
      <c r="B1131" s="61" t="s">
        <v>2290</v>
      </c>
      <c r="C1131" s="57" t="s">
        <v>1030</v>
      </c>
      <c r="D1131" s="58" t="s">
        <v>331</v>
      </c>
    </row>
    <row r="1132" spans="1:4" x14ac:dyDescent="0.2">
      <c r="A1132" s="61" t="s">
        <v>2291</v>
      </c>
      <c r="B1132" s="61" t="s">
        <v>2292</v>
      </c>
      <c r="C1132" s="57" t="s">
        <v>1105</v>
      </c>
      <c r="D1132" s="58">
        <v>2</v>
      </c>
    </row>
    <row r="1133" spans="1:4" x14ac:dyDescent="0.2">
      <c r="A1133" s="61" t="s">
        <v>2291</v>
      </c>
      <c r="B1133" s="61" t="s">
        <v>2293</v>
      </c>
      <c r="C1133" s="57" t="s">
        <v>1105</v>
      </c>
      <c r="D1133" s="58">
        <v>2</v>
      </c>
    </row>
    <row r="1134" spans="1:4" x14ac:dyDescent="0.2">
      <c r="A1134" s="61" t="s">
        <v>2294</v>
      </c>
      <c r="B1134" s="61" t="s">
        <v>2295</v>
      </c>
      <c r="C1134" s="57" t="s">
        <v>1105</v>
      </c>
      <c r="D1134" s="58">
        <v>1</v>
      </c>
    </row>
    <row r="1135" spans="1:4" x14ac:dyDescent="0.2">
      <c r="A1135" s="61" t="s">
        <v>2296</v>
      </c>
      <c r="B1135" s="61" t="s">
        <v>2293</v>
      </c>
      <c r="C1135" s="57" t="s">
        <v>2286</v>
      </c>
      <c r="D1135" s="58">
        <v>2</v>
      </c>
    </row>
    <row r="1136" spans="1:4" x14ac:dyDescent="0.2">
      <c r="A1136" s="61" t="s">
        <v>2296</v>
      </c>
      <c r="B1136" s="61" t="s">
        <v>2287</v>
      </c>
      <c r="C1136" s="57" t="s">
        <v>2286</v>
      </c>
      <c r="D1136" s="58">
        <v>1</v>
      </c>
    </row>
    <row r="1137" spans="1:4" x14ac:dyDescent="0.2">
      <c r="A1137" s="61" t="s">
        <v>2296</v>
      </c>
      <c r="B1137" s="61" t="s">
        <v>2297</v>
      </c>
      <c r="C1137" s="57" t="s">
        <v>2286</v>
      </c>
      <c r="D1137" s="58">
        <v>2</v>
      </c>
    </row>
    <row r="1138" spans="1:4" x14ac:dyDescent="0.2">
      <c r="A1138" s="61" t="s">
        <v>2298</v>
      </c>
      <c r="B1138" s="61" t="s">
        <v>2299</v>
      </c>
      <c r="C1138" s="57" t="s">
        <v>534</v>
      </c>
      <c r="D1138" s="58">
        <v>1</v>
      </c>
    </row>
    <row r="1139" spans="1:4" x14ac:dyDescent="0.2">
      <c r="A1139" s="61" t="s">
        <v>2298</v>
      </c>
      <c r="B1139" s="61" t="s">
        <v>2300</v>
      </c>
      <c r="C1139" s="57" t="s">
        <v>534</v>
      </c>
      <c r="D1139" s="58">
        <v>2</v>
      </c>
    </row>
    <row r="1140" spans="1:4" x14ac:dyDescent="0.2">
      <c r="A1140" s="61" t="s">
        <v>2301</v>
      </c>
      <c r="B1140" s="61" t="s">
        <v>2302</v>
      </c>
      <c r="C1140" s="57" t="s">
        <v>2303</v>
      </c>
      <c r="D1140" s="58">
        <v>2</v>
      </c>
    </row>
    <row r="1141" spans="1:4" x14ac:dyDescent="0.2">
      <c r="A1141" s="61" t="s">
        <v>2301</v>
      </c>
      <c r="B1141" s="61" t="s">
        <v>2304</v>
      </c>
      <c r="C1141" s="57" t="s">
        <v>2303</v>
      </c>
      <c r="D1141" s="58">
        <v>2</v>
      </c>
    </row>
    <row r="1142" spans="1:4" x14ac:dyDescent="0.2">
      <c r="A1142" s="61" t="s">
        <v>2301</v>
      </c>
      <c r="B1142" s="61" t="s">
        <v>2305</v>
      </c>
      <c r="C1142" s="57" t="s">
        <v>2303</v>
      </c>
      <c r="D1142" s="58">
        <v>1</v>
      </c>
    </row>
    <row r="1143" spans="1:4" x14ac:dyDescent="0.2">
      <c r="A1143" s="61" t="s">
        <v>2306</v>
      </c>
      <c r="B1143" s="61" t="s">
        <v>2307</v>
      </c>
      <c r="C1143" s="57" t="s">
        <v>1097</v>
      </c>
      <c r="D1143" s="58">
        <v>1</v>
      </c>
    </row>
    <row r="1144" spans="1:4" x14ac:dyDescent="0.2">
      <c r="A1144" s="61" t="s">
        <v>2306</v>
      </c>
      <c r="B1144" s="61" t="s">
        <v>2308</v>
      </c>
      <c r="C1144" s="57" t="s">
        <v>1097</v>
      </c>
      <c r="D1144" s="58">
        <v>2</v>
      </c>
    </row>
    <row r="1145" spans="1:4" x14ac:dyDescent="0.2">
      <c r="A1145" s="61" t="s">
        <v>2309</v>
      </c>
      <c r="B1145" s="61" t="s">
        <v>2310</v>
      </c>
      <c r="C1145" s="57" t="s">
        <v>1253</v>
      </c>
      <c r="D1145" s="58">
        <v>2</v>
      </c>
    </row>
    <row r="1146" spans="1:4" x14ac:dyDescent="0.2">
      <c r="A1146" s="61" t="s">
        <v>2311</v>
      </c>
      <c r="B1146" s="61" t="s">
        <v>2312</v>
      </c>
      <c r="C1146" s="57" t="s">
        <v>990</v>
      </c>
      <c r="D1146" s="58" t="s">
        <v>331</v>
      </c>
    </row>
    <row r="1147" spans="1:4" x14ac:dyDescent="0.2">
      <c r="A1147" s="61" t="s">
        <v>2313</v>
      </c>
      <c r="B1147" s="61" t="s">
        <v>2314</v>
      </c>
      <c r="C1147" s="57" t="s">
        <v>1240</v>
      </c>
      <c r="D1147" s="58" t="s">
        <v>331</v>
      </c>
    </row>
    <row r="1148" spans="1:4" x14ac:dyDescent="0.2">
      <c r="A1148" s="61" t="s">
        <v>2315</v>
      </c>
      <c r="B1148" s="61" t="s">
        <v>2316</v>
      </c>
      <c r="C1148" s="57" t="s">
        <v>2317</v>
      </c>
      <c r="D1148" s="58">
        <v>2</v>
      </c>
    </row>
    <row r="1149" spans="1:4" x14ac:dyDescent="0.2">
      <c r="A1149" s="61" t="s">
        <v>2315</v>
      </c>
      <c r="B1149" s="61" t="s">
        <v>2318</v>
      </c>
      <c r="C1149" s="57" t="s">
        <v>2317</v>
      </c>
      <c r="D1149" s="58">
        <v>1</v>
      </c>
    </row>
    <row r="1150" spans="1:4" x14ac:dyDescent="0.2">
      <c r="A1150" s="61" t="s">
        <v>2319</v>
      </c>
      <c r="B1150" s="61" t="s">
        <v>2320</v>
      </c>
      <c r="C1150" s="57" t="s">
        <v>2321</v>
      </c>
      <c r="D1150" s="58" t="s">
        <v>331</v>
      </c>
    </row>
    <row r="1151" spans="1:4" x14ac:dyDescent="0.2">
      <c r="A1151" s="61" t="s">
        <v>2322</v>
      </c>
      <c r="B1151" s="61" t="s">
        <v>2323</v>
      </c>
      <c r="C1151" s="57" t="s">
        <v>1395</v>
      </c>
      <c r="D1151" s="58">
        <v>2</v>
      </c>
    </row>
    <row r="1152" spans="1:4" x14ac:dyDescent="0.2">
      <c r="A1152" s="61" t="s">
        <v>2322</v>
      </c>
      <c r="B1152" s="61" t="s">
        <v>2324</v>
      </c>
      <c r="C1152" s="57" t="s">
        <v>1395</v>
      </c>
      <c r="D1152" s="58">
        <v>1</v>
      </c>
    </row>
    <row r="1153" spans="1:4" x14ac:dyDescent="0.2">
      <c r="A1153" s="61" t="s">
        <v>2325</v>
      </c>
      <c r="B1153" s="61" t="s">
        <v>2326</v>
      </c>
      <c r="C1153" s="57" t="s">
        <v>1399</v>
      </c>
      <c r="D1153" s="58" t="s">
        <v>331</v>
      </c>
    </row>
    <row r="1154" spans="1:4" x14ac:dyDescent="0.2">
      <c r="A1154" s="61" t="s">
        <v>2327</v>
      </c>
      <c r="B1154" s="61" t="s">
        <v>2328</v>
      </c>
      <c r="C1154" s="57" t="s">
        <v>1030</v>
      </c>
      <c r="D1154" s="58" t="s">
        <v>331</v>
      </c>
    </row>
    <row r="1155" spans="1:4" x14ac:dyDescent="0.2">
      <c r="A1155" s="61" t="s">
        <v>2329</v>
      </c>
      <c r="B1155" s="61" t="s">
        <v>2330</v>
      </c>
      <c r="C1155" s="57" t="s">
        <v>1500</v>
      </c>
      <c r="D1155" s="58">
        <v>2</v>
      </c>
    </row>
    <row r="1156" spans="1:4" x14ac:dyDescent="0.2">
      <c r="A1156" s="61" t="s">
        <v>2329</v>
      </c>
      <c r="B1156" s="61" t="s">
        <v>2331</v>
      </c>
      <c r="C1156" s="57" t="s">
        <v>1500</v>
      </c>
      <c r="D1156" s="58">
        <v>1</v>
      </c>
    </row>
    <row r="1157" spans="1:4" x14ac:dyDescent="0.2">
      <c r="A1157" s="61" t="s">
        <v>2329</v>
      </c>
      <c r="B1157" s="61" t="s">
        <v>2332</v>
      </c>
      <c r="C1157" s="57" t="s">
        <v>1500</v>
      </c>
      <c r="D1157" s="58">
        <v>2</v>
      </c>
    </row>
    <row r="1158" spans="1:4" x14ac:dyDescent="0.2">
      <c r="A1158" s="61" t="s">
        <v>2333</v>
      </c>
      <c r="B1158" s="61" t="s">
        <v>2334</v>
      </c>
      <c r="C1158" s="57" t="s">
        <v>2335</v>
      </c>
      <c r="D1158" s="58">
        <v>2</v>
      </c>
    </row>
    <row r="1159" spans="1:4" x14ac:dyDescent="0.2">
      <c r="A1159" s="61" t="s">
        <v>2333</v>
      </c>
      <c r="B1159" s="61" t="s">
        <v>2336</v>
      </c>
      <c r="C1159" s="57" t="s">
        <v>2335</v>
      </c>
      <c r="D1159" s="58">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 Buck</cp:lastModifiedBy>
  <cp:lastPrinted>2011-11-23T16:15:01Z</cp:lastPrinted>
  <dcterms:created xsi:type="dcterms:W3CDTF">2009-11-12T11:38:00Z</dcterms:created>
  <dcterms:modified xsi:type="dcterms:W3CDTF">2014-02-19T11:56:28Z</dcterms:modified>
</cp:coreProperties>
</file>