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Charges'!$A$2:$I$168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A17" i="15" l="1"/>
  <c r="A4"/>
  <c r="A2" i="14"/>
  <c r="J13" i="13"/>
  <c r="A2"/>
  <c r="A15" i="12"/>
  <c r="A2"/>
  <c r="A2" i="9"/>
  <c r="A2" i="1" l="1"/>
</calcChain>
</file>

<file path=xl/sharedStrings.xml><?xml version="1.0" encoding="utf-8"?>
<sst xmlns="http://schemas.openxmlformats.org/spreadsheetml/2006/main" count="4590" uniqueCount="2577">
  <si>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</si>
  <si>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</si>
  <si>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</si>
  <si>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</si>
  <si>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</si>
  <si>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</si>
  <si>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</si>
  <si>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</si>
  <si>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</si>
  <si>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</si>
  <si>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</si>
  <si>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</si>
  <si>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</si>
  <si>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</si>
  <si>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</si>
  <si>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</si>
  <si>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</si>
  <si>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</si>
  <si>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</si>
  <si>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</si>
  <si>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</si>
  <si>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</si>
  <si>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</si>
  <si>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</si>
  <si>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</si>
  <si>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</si>
  <si>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</si>
  <si>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</si>
  <si>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</si>
  <si>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</si>
  <si>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</si>
  <si>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</si>
  <si>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</si>
  <si>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</si>
  <si>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</si>
  <si>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</si>
  <si>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</si>
  <si>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</si>
  <si>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</si>
  <si>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</si>
  <si>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</si>
  <si>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</si>
  <si>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</si>
  <si>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</si>
  <si>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</si>
  <si>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</si>
  <si>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</si>
  <si>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</si>
  <si>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</si>
  <si>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</si>
  <si>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</si>
  <si>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</si>
  <si>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</si>
  <si>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</si>
  <si>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</si>
  <si>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</si>
  <si>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</si>
  <si>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</si>
  <si>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</si>
  <si>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</si>
  <si>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</si>
  <si>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</si>
  <si>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</si>
  <si>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</si>
  <si>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</si>
  <si>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</si>
  <si>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</si>
  <si>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</si>
  <si>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</si>
  <si>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</si>
  <si>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</si>
  <si>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</si>
  <si>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</si>
  <si>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</si>
  <si>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</si>
  <si>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</si>
  <si>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</si>
  <si>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</si>
  <si>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</si>
  <si>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</si>
  <si>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</si>
  <si>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</si>
  <si>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</si>
  <si>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</si>
  <si>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</si>
  <si>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</si>
  <si>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</si>
  <si>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</si>
  <si>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</si>
  <si>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</si>
  <si>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</si>
  <si>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</si>
  <si>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</si>
  <si>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</si>
  <si>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</si>
  <si>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</si>
  <si>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</si>
  <si>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</si>
  <si>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</si>
  <si>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</si>
  <si>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</si>
  <si>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</si>
  <si>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</si>
  <si>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</si>
  <si>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</si>
  <si>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</si>
  <si>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</si>
  <si>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</si>
  <si>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</si>
  <si>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</si>
  <si>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</si>
  <si>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</si>
  <si>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</si>
  <si>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</si>
  <si>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</si>
  <si>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</si>
  <si>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</si>
  <si>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</si>
  <si>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</si>
  <si>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</si>
  <si>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</si>
  <si>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</si>
  <si>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</si>
  <si>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</si>
  <si>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</si>
  <si>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</si>
  <si>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</si>
  <si>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</si>
  <si>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</si>
  <si>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</si>
  <si>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</si>
  <si>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</si>
  <si>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</si>
  <si>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</si>
  <si>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</si>
  <si>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</si>
  <si>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</si>
  <si>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</si>
  <si>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</si>
  <si>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</si>
  <si>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</si>
  <si>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</si>
  <si>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</si>
  <si>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</si>
  <si>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</si>
  <si>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</si>
  <si>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</si>
  <si>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</si>
  <si>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</si>
  <si>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</si>
  <si>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</si>
  <si>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</si>
  <si>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</si>
  <si>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</si>
  <si>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</si>
  <si>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</si>
  <si>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</si>
  <si>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</si>
  <si>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</si>
  <si>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</si>
  <si>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</si>
  <si>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</si>
  <si>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</si>
  <si>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</si>
  <si>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</si>
  <si>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</si>
  <si>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</si>
  <si>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</si>
  <si>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</si>
  <si>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</si>
  <si>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</si>
  <si>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</si>
  <si>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</si>
  <si>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</si>
  <si>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</si>
  <si>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</si>
  <si>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</si>
  <si>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</si>
  <si>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</si>
  <si>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</si>
  <si>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</si>
  <si>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</si>
  <si>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</si>
  <si>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</si>
  <si>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</si>
  <si>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</si>
  <si>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</si>
  <si>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</si>
  <si>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</si>
  <si>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</si>
  <si>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</si>
  <si>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</si>
  <si>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</si>
  <si>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200, 202, 205, 500, 860, 201, 203, 206, 501, 861</t>
  </si>
  <si>
    <t>640, 641</t>
  </si>
  <si>
    <t>204, 207, 208, 502, 503, 863</t>
  </si>
  <si>
    <t>505, 506, 507, 508, 862</t>
  </si>
  <si>
    <t>800, 801, 803, 806</t>
  </si>
  <si>
    <t>645, 646</t>
  </si>
  <si>
    <t>802, 804, 805, 807, 808</t>
  </si>
  <si>
    <t>H100, H101, H106</t>
  </si>
  <si>
    <t>H102, H103, H104, H105</t>
  </si>
  <si>
    <t>H200, H201</t>
  </si>
  <si>
    <t>H202, H203</t>
  </si>
  <si>
    <t>H212, H213</t>
  </si>
  <si>
    <t>H216</t>
  </si>
  <si>
    <t>H300</t>
  </si>
  <si>
    <t>H302</t>
  </si>
  <si>
    <t>H301</t>
  </si>
  <si>
    <t>H303</t>
  </si>
  <si>
    <t>H404</t>
  </si>
  <si>
    <t>H500</t>
  </si>
  <si>
    <t>H505</t>
  </si>
  <si>
    <t>H501</t>
  </si>
  <si>
    <t>H502</t>
  </si>
  <si>
    <t>H506</t>
  </si>
  <si>
    <t>H507</t>
  </si>
  <si>
    <t>H503</t>
  </si>
  <si>
    <t>H504</t>
  </si>
  <si>
    <t>H509</t>
  </si>
  <si>
    <t>H508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</si>
  <si>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</si>
  <si>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</si>
  <si>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</si>
  <si>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</si>
  <si>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</si>
  <si>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</si>
  <si>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</si>
  <si>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</si>
  <si>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</si>
  <si>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</si>
  <si>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</si>
  <si>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</si>
  <si>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</si>
  <si>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</si>
  <si>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</si>
  <si>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</si>
  <si>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</si>
  <si>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</si>
  <si>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</si>
  <si>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</si>
  <si>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</si>
  <si>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</si>
  <si>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</si>
  <si>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</si>
  <si>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</si>
  <si>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</si>
  <si>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</si>
  <si>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</si>
  <si>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</si>
  <si>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</si>
  <si>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</si>
  <si>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</si>
  <si>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</si>
  <si>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</si>
  <si>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</si>
  <si>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</si>
  <si>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</si>
  <si>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</si>
  <si>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</si>
  <si>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</si>
  <si>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</si>
  <si>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</si>
  <si>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</si>
  <si>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</si>
  <si>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</si>
  <si>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</si>
  <si>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</si>
  <si>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</si>
  <si>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</si>
  <si>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</si>
  <si>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</si>
  <si>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</si>
  <si>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</si>
  <si>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</si>
  <si>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</si>
  <si>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</si>
  <si>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</si>
  <si>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H400</t>
  </si>
  <si>
    <t>H401</t>
  </si>
  <si>
    <t>H402</t>
  </si>
  <si>
    <t>H403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</si>
  <si>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</si>
  <si>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</si>
  <si>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</si>
  <si>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</si>
  <si>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</si>
  <si>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</si>
  <si>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</si>
  <si>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</si>
  <si>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</si>
  <si>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</si>
  <si>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</si>
  <si>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</si>
  <si>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</si>
  <si>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</si>
  <si>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</si>
  <si>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</si>
  <si>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</si>
  <si>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</si>
  <si>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</si>
  <si>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</si>
  <si>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</si>
  <si>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</si>
  <si>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</si>
  <si>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</si>
  <si>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</si>
  <si>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</si>
  <si>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</si>
  <si>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</si>
  <si>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</si>
  <si>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</si>
  <si>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</si>
  <si>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</si>
  <si>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</si>
  <si>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</si>
  <si>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</si>
  <si>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</si>
  <si>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</si>
  <si>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</si>
  <si>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</si>
  <si>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</si>
  <si>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</si>
  <si>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</si>
  <si>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</si>
  <si>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</si>
  <si>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</si>
  <si>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</si>
  <si>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</si>
  <si>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</si>
  <si>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</si>
  <si>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</si>
  <si>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</si>
  <si>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</si>
  <si>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</si>
  <si>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</si>
  <si>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</si>
  <si>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</si>
  <si>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</si>
  <si>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</si>
  <si>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</si>
  <si>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</si>
  <si>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</si>
  <si>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</si>
  <si>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</si>
  <si>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</si>
  <si>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</si>
  <si>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</si>
  <si>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</si>
  <si>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</si>
  <si>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</si>
  <si>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</si>
  <si>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</si>
  <si>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</si>
  <si>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</si>
  <si>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</si>
  <si>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</si>
  <si>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</si>
  <si>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</si>
  <si>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</si>
  <si>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</si>
  <si>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</si>
  <si>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</si>
  <si>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</si>
  <si>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</si>
  <si>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</si>
  <si>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</si>
  <si>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</si>
  <si>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</si>
  <si>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</si>
  <si>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</si>
  <si>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</si>
  <si>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</si>
  <si>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</si>
  <si>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</si>
  <si>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</si>
  <si>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</si>
  <si>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</si>
  <si>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</si>
  <si>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</si>
  <si>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</si>
  <si>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</si>
  <si>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</si>
  <si>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</si>
  <si>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</si>
  <si>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</si>
  <si>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</si>
  <si>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</si>
  <si>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</si>
  <si>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</si>
  <si>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</si>
  <si>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</si>
  <si>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</si>
  <si>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</si>
  <si>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</si>
  <si>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</si>
  <si>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</si>
  <si>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</si>
  <si>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</si>
  <si>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</si>
  <si>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</si>
  <si>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</si>
  <si>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</si>
  <si>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</si>
  <si>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</si>
  <si>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</si>
  <si>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</si>
  <si>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</si>
  <si>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</si>
  <si>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</si>
  <si>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</si>
  <si>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</si>
  <si>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</si>
  <si>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</si>
  <si>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</si>
  <si>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</si>
  <si>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</si>
  <si>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</si>
  <si>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</si>
  <si>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</si>
  <si>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</si>
  <si>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</si>
  <si>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</si>
  <si>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</si>
  <si>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</si>
  <si>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</si>
  <si>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</si>
  <si>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</si>
  <si>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</si>
  <si>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</si>
  <si>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</si>
  <si>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</si>
  <si>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</si>
  <si>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</si>
  <si>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</si>
  <si>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</si>
  <si>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</si>
  <si>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</si>
  <si>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</si>
  <si>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</si>
  <si>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</si>
  <si>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</si>
  <si>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</si>
  <si>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</si>
  <si>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</si>
  <si>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</si>
  <si>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</si>
  <si>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</si>
  <si>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</si>
  <si>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</si>
  <si>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</si>
  <si>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</si>
  <si>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</si>
  <si>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</si>
  <si>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</si>
  <si>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</si>
  <si>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</si>
  <si>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</si>
  <si>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</si>
  <si>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</si>
  <si>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</si>
  <si>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</si>
  <si>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</si>
  <si>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</si>
  <si>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</si>
  <si>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</si>
  <si>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</si>
  <si>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</si>
  <si>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</si>
  <si>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</si>
  <si>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</si>
  <si>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</si>
  <si>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</si>
  <si>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</si>
  <si>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</si>
  <si>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</si>
  <si>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</si>
  <si>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</si>
  <si>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</si>
  <si>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</si>
  <si>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</si>
  <si>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</si>
  <si>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</si>
  <si>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</si>
  <si>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</si>
  <si>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</si>
  <si>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</si>
  <si>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</si>
  <si>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</si>
  <si>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</si>
  <si>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</si>
  <si>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</si>
  <si>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</si>
  <si>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</si>
  <si>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</si>
  <si>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</si>
  <si>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</si>
  <si>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</si>
  <si>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</si>
  <si>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</si>
  <si>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</si>
  <si>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</si>
  <si>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</si>
  <si>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</si>
  <si>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</si>
  <si>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</si>
  <si>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</si>
  <si>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</si>
  <si>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</si>
  <si>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</si>
  <si>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</si>
  <si>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</si>
  <si>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</si>
  <si>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</si>
  <si>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</si>
  <si>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</si>
  <si>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</si>
  <si>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</si>
  <si>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</si>
  <si>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</si>
  <si>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</si>
  <si>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</si>
  <si>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</si>
  <si>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</si>
  <si>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</si>
  <si>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</si>
  <si>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</si>
  <si>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</si>
  <si>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</si>
  <si>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</si>
  <si>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</si>
  <si>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</si>
  <si>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</si>
  <si>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</si>
  <si>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</si>
  <si>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</si>
  <si>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</si>
  <si>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</si>
  <si>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</si>
  <si>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</si>
  <si>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</si>
  <si>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</si>
  <si>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</si>
  <si>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</si>
  <si>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</si>
  <si>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</si>
  <si>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</si>
  <si>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</si>
  <si>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</si>
  <si>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</si>
  <si>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</si>
  <si>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</si>
  <si>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</si>
  <si>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</si>
  <si>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</si>
  <si>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</si>
  <si>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</si>
  <si>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</si>
  <si>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</si>
  <si>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</si>
  <si>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</si>
  <si>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</si>
  <si>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</si>
  <si>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</si>
  <si>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</si>
  <si>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</si>
  <si>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</si>
  <si>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</si>
  <si>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</si>
  <si>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</si>
  <si>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</si>
  <si>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</si>
  <si>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</si>
  <si>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</si>
  <si>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</si>
  <si>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</si>
  <si>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</si>
  <si>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</si>
  <si>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</si>
  <si>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</si>
  <si>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</si>
  <si>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</si>
  <si>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</si>
  <si>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</si>
  <si>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</si>
  <si>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</si>
  <si>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</si>
  <si>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</si>
  <si>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</si>
  <si>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</si>
  <si>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</si>
  <si>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</si>
  <si>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</si>
  <si>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</si>
  <si>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</si>
  <si>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</si>
  <si>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</si>
  <si>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</si>
  <si>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</si>
  <si>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</si>
  <si>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</si>
  <si>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</si>
  <si>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</si>
  <si>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</si>
  <si>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</si>
  <si>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</si>
  <si>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</si>
  <si>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</si>
  <si>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</si>
  <si>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</si>
  <si>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</si>
  <si>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</si>
  <si>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</si>
  <si>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</si>
  <si>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</si>
  <si>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</si>
  <si>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</si>
  <si>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</si>
  <si>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</si>
  <si>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</si>
  <si>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</si>
  <si>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</si>
  <si>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</si>
  <si>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</si>
  <si>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</si>
  <si>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</si>
  <si>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</si>
  <si>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</si>
  <si>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</si>
  <si>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</si>
  <si>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</si>
  <si>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</si>
  <si>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</si>
  <si>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</si>
  <si>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</si>
  <si>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</si>
  <si>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</si>
  <si>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</si>
  <si>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</si>
  <si>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</si>
  <si>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</si>
  <si>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</si>
  <si>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</si>
  <si>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</si>
  <si>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</si>
  <si>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</si>
  <si>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</si>
  <si>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</si>
  <si>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</si>
  <si>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</si>
  <si>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</si>
  <si>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</si>
  <si>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</si>
  <si>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</si>
  <si>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</si>
  <si>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</si>
  <si>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</si>
  <si>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</si>
  <si>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</si>
  <si>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</si>
  <si>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</si>
  <si>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</si>
  <si>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</si>
  <si>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</si>
  <si>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</si>
  <si>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</si>
  <si>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</si>
  <si>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</si>
  <si>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</si>
  <si>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</si>
  <si>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</si>
  <si>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</si>
  <si>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</si>
  <si>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</si>
  <si>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</si>
  <si>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</si>
  <si>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</si>
  <si>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</si>
  <si>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</si>
  <si>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</si>
  <si>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</si>
  <si>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</si>
  <si>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</si>
  <si>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</si>
  <si>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</si>
  <si>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</si>
  <si>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</si>
  <si>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</si>
  <si>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</si>
  <si>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</si>
  <si>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</si>
  <si>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</si>
  <si>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</si>
  <si>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</si>
  <si>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</si>
  <si>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</si>
  <si>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</si>
  <si>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</si>
  <si>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</si>
  <si>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</si>
  <si>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</si>
  <si>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</si>
  <si>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</si>
  <si>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</si>
  <si>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</si>
  <si>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</si>
  <si>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</si>
  <si>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</si>
  <si>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</si>
  <si>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</si>
  <si>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</si>
  <si>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</si>
  <si>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</si>
  <si>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</si>
  <si>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</si>
  <si>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</si>
  <si>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</si>
  <si>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</si>
  <si>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</si>
  <si>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</si>
  <si>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</si>
  <si>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</si>
  <si>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</si>
  <si>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</si>
  <si>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</si>
  <si>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</si>
  <si>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</si>
  <si>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</si>
  <si>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</si>
  <si>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</si>
  <si>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</si>
  <si>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</si>
  <si>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</si>
  <si>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</si>
  <si>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</si>
  <si>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</si>
  <si>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</si>
  <si>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</si>
  <si>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</si>
  <si>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</si>
  <si>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</si>
  <si>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</si>
  <si>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</si>
  <si>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</si>
  <si>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</si>
  <si>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</si>
  <si>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</si>
  <si>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</si>
  <si>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</si>
  <si>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</si>
  <si>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</si>
  <si>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</si>
  <si>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</si>
  <si>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</si>
  <si>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</si>
  <si>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</si>
  <si>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</si>
  <si>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</si>
  <si>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</si>
  <si>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</si>
  <si>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</si>
  <si>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</si>
  <si>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</si>
  <si>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</si>
  <si>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</si>
  <si>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</si>
  <si>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</si>
  <si>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</si>
  <si>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</si>
  <si>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</si>
  <si>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</si>
  <si>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</si>
  <si>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</si>
  <si>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</si>
  <si>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</si>
  <si>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</si>
  <si>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</si>
  <si>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</si>
  <si>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</si>
  <si>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</si>
  <si>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</si>
  <si>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</si>
  <si>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</si>
  <si>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</si>
  <si>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</si>
  <si>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</si>
  <si>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</si>
  <si>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</si>
  <si>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</si>
  <si>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</si>
  <si>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</si>
  <si>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</si>
  <si>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</si>
  <si>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</si>
  <si>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</si>
  <si>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</si>
  <si>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</si>
  <si>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</si>
  <si>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</si>
  <si>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</si>
  <si>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</si>
  <si>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</si>
  <si>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</si>
  <si>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</si>
  <si>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</si>
  <si>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</si>
  <si>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</si>
  <si>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</si>
  <si>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</si>
  <si>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</si>
  <si>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</si>
  <si>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</si>
  <si>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</si>
  <si>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</si>
  <si>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</si>
  <si>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</si>
  <si>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</si>
  <si>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</si>
  <si>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</si>
  <si>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</si>
  <si>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</si>
  <si>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</si>
  <si>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</si>
  <si>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</si>
  <si>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</si>
  <si>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</si>
  <si>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</si>
  <si>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</si>
  <si>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</si>
  <si>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</si>
  <si>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</si>
  <si>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</si>
  <si>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</si>
  <si>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</si>
  <si>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</si>
  <si>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</si>
  <si>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</si>
  <si>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</si>
  <si>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</si>
  <si>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</si>
  <si>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</si>
  <si>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</si>
  <si>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</si>
  <si>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</si>
  <si>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</si>
  <si>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</si>
  <si>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</si>
  <si>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</si>
  <si>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</si>
  <si>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</si>
  <si>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</si>
  <si>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</si>
  <si>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</si>
  <si>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</si>
  <si>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</si>
  <si>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</si>
  <si>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</si>
  <si>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</si>
  <si>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</si>
  <si>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</si>
  <si>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</si>
  <si>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</si>
  <si>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</si>
  <si>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</si>
  <si>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</si>
  <si>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</si>
  <si>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</si>
  <si>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</si>
  <si>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</si>
  <si>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</si>
  <si>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</si>
  <si>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</si>
  <si>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</si>
  <si>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</si>
  <si>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</si>
  <si>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</si>
  <si>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</si>
  <si>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</si>
  <si>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</si>
  <si>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</si>
  <si>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</si>
  <si>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</si>
  <si>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</si>
  <si>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</si>
  <si>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</si>
  <si>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</si>
  <si>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</si>
  <si>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</si>
  <si>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</si>
  <si>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</si>
  <si>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</si>
  <si>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</si>
  <si>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</si>
  <si>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</si>
  <si>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</si>
  <si>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</si>
  <si>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</si>
  <si>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</si>
  <si>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</si>
  <si>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</si>
  <si>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</si>
  <si>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</si>
  <si>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</si>
  <si>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</si>
  <si>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</si>
  <si>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</si>
  <si>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</si>
  <si>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</si>
  <si>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</si>
  <si>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</si>
  <si>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</si>
  <si>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</si>
  <si>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</si>
  <si>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</si>
  <si>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</si>
  <si>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</si>
  <si>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</si>
  <si>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</si>
  <si>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</si>
  <si>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</si>
  <si>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</si>
  <si>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</si>
  <si>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</si>
  <si>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</si>
  <si>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</si>
  <si>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</si>
  <si>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</si>
  <si>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</si>
  <si>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</si>
  <si>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</si>
  <si>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</si>
  <si>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</si>
  <si>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</si>
  <si>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</si>
  <si>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</si>
  <si>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</si>
  <si>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</si>
  <si>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</si>
  <si>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</si>
  <si>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</si>
  <si>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</si>
  <si>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</si>
  <si>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</si>
  <si>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</si>
  <si>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</si>
  <si>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</si>
  <si>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</si>
  <si>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</si>
  <si>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</si>
  <si>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</si>
  <si>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</si>
  <si>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</si>
  <si>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</si>
  <si>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</si>
  <si>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</si>
  <si>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</si>
  <si>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</si>
  <si>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</si>
  <si>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</si>
  <si>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</si>
  <si>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</si>
  <si>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</si>
  <si>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</si>
  <si>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</si>
  <si>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</si>
  <si>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</si>
  <si>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</si>
  <si>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</si>
  <si>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</si>
  <si>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</si>
  <si>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</si>
  <si>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</si>
  <si>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</si>
  <si>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</si>
  <si>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</si>
  <si>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</si>
  <si>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</si>
  <si>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</si>
  <si>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</si>
  <si>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</si>
  <si>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</si>
  <si>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</si>
  <si>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</si>
  <si>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</si>
  <si>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</si>
  <si>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</si>
  <si>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</si>
  <si>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</si>
  <si>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</si>
  <si>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</si>
  <si>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</si>
  <si>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</si>
  <si>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</si>
  <si>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</si>
  <si>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</si>
  <si>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</si>
  <si>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</si>
  <si>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</si>
  <si>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</si>
  <si>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</si>
  <si>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</si>
  <si>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</si>
  <si>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</si>
  <si>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</si>
  <si>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</si>
  <si>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</si>
  <si>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</si>
  <si>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</si>
  <si>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</si>
  <si>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</si>
  <si>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</si>
  <si>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</si>
  <si>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</si>
  <si>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</si>
  <si>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</si>
  <si>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</si>
  <si>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</si>
  <si>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</si>
  <si>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</si>
  <si>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</si>
  <si>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</si>
  <si>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</si>
  <si>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</si>
  <si>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</si>
  <si>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</si>
  <si>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</si>
  <si>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</si>
  <si>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</si>
  <si>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</si>
  <si>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</si>
  <si>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</si>
  <si>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</si>
  <si>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</si>
  <si>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</si>
  <si>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</si>
  <si>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</si>
  <si>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</si>
  <si>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</si>
  <si>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</si>
  <si>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</si>
  <si>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</si>
  <si>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</si>
  <si>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</si>
  <si>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</si>
  <si>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</si>
  <si>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</si>
  <si>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</si>
  <si>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</si>
  <si>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</si>
  <si>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</si>
  <si>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</si>
  <si>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</si>
  <si>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</si>
  <si>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</si>
  <si>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</si>
  <si>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</si>
  <si>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</si>
  <si>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</si>
  <si>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</si>
  <si>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</si>
  <si>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</si>
  <si>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</si>
  <si>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</si>
  <si>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</si>
  <si>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</si>
  <si>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</si>
  <si>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</si>
  <si>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</si>
  <si>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</si>
  <si>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</si>
  <si>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</si>
  <si>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</si>
  <si>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</si>
  <si>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</si>
  <si>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</si>
  <si>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</si>
  <si>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</si>
  <si>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</si>
  <si>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</si>
  <si>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</si>
  <si>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</si>
  <si>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</si>
  <si>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</si>
  <si>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</si>
  <si>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</si>
  <si>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</si>
  <si>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</si>
  <si>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</si>
  <si>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</si>
  <si>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</si>
  <si>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</si>
  <si>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</si>
  <si>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</si>
  <si>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</si>
  <si>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</si>
  <si>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</si>
  <si>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</si>
  <si>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</si>
  <si>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</si>
  <si>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</si>
  <si>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</si>
  <si>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</si>
  <si>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</si>
  <si>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</si>
  <si>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</si>
  <si>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</si>
  <si>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</si>
  <si>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</si>
  <si>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</si>
  <si>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</si>
  <si>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</si>
  <si>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</si>
  <si>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</si>
  <si>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</si>
  <si>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</si>
  <si>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</si>
  <si>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</si>
  <si>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</si>
  <si>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</si>
  <si>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</si>
  <si>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</si>
  <si>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</si>
  <si>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</si>
  <si>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</si>
  <si>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</si>
  <si>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</si>
  <si>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</si>
  <si>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</si>
  <si>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</si>
  <si>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</si>
  <si>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</si>
  <si>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</si>
  <si>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</si>
  <si>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</si>
  <si>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</si>
  <si>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</si>
  <si>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</si>
  <si>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</si>
  <si>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</si>
  <si>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</si>
  <si>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</si>
  <si>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</si>
  <si>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</si>
  <si>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</si>
  <si>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</si>
  <si>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</si>
  <si>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</si>
  <si>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</si>
  <si>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</si>
  <si>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</si>
  <si>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</si>
  <si>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</si>
  <si>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</si>
  <si>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</si>
  <si>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</si>
  <si>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</si>
  <si>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</si>
  <si>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</si>
  <si>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</si>
  <si>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</si>
  <si>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</si>
  <si>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</si>
  <si>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</si>
  <si>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</si>
  <si>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</si>
  <si>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</si>
  <si>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</si>
  <si>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</si>
  <si>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</si>
  <si>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</si>
  <si>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</si>
  <si>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</si>
  <si>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</si>
  <si>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</si>
  <si>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</si>
  <si>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</si>
  <si>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</si>
  <si>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</si>
  <si>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</si>
  <si>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</si>
  <si>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</si>
  <si>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</si>
  <si>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</si>
  <si>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</si>
  <si>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</si>
  <si>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</si>
  <si>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</si>
  <si>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</si>
  <si>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</si>
  <si>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</si>
  <si>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</si>
  <si>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</si>
  <si>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</si>
  <si>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</si>
  <si>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</si>
  <si>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</si>
  <si>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</si>
  <si>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</si>
  <si>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</si>
  <si>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</si>
  <si>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</si>
  <si>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</si>
  <si>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</si>
  <si>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</si>
  <si>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</si>
  <si>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</si>
  <si>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</si>
  <si>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</si>
  <si>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</si>
  <si>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</si>
  <si>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</si>
  <si>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</si>
  <si>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</si>
  <si>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</si>
  <si>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</si>
  <si>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</si>
  <si>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</si>
  <si>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</si>
  <si>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</si>
  <si>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</si>
  <si>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</si>
  <si>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</si>
  <si>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</si>
  <si>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</si>
  <si>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</si>
  <si>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</si>
  <si>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</si>
  <si>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</si>
  <si>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</si>
  <si>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</si>
  <si>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</si>
  <si>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</si>
  <si>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</si>
  <si>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</si>
  <si>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</si>
  <si>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</si>
  <si>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</si>
  <si>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</si>
  <si>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</si>
  <si>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</si>
  <si>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</si>
  <si>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</si>
  <si>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</si>
  <si>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</si>
  <si>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</si>
  <si>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</si>
  <si>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</si>
  <si>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</si>
  <si>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</si>
  <si>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</si>
  <si>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</si>
  <si>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</si>
  <si>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</si>
  <si>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</si>
  <si>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</si>
  <si>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</si>
  <si>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</si>
  <si>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</si>
  <si>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</si>
  <si>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</si>
  <si>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</si>
  <si>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</si>
  <si>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</si>
  <si>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</si>
  <si>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</si>
  <si>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</si>
  <si>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</si>
  <si>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</si>
  <si>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</si>
  <si>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</si>
  <si>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</si>
  <si>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</si>
  <si>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</si>
  <si>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</si>
  <si>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</si>
  <si>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</si>
  <si>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</si>
  <si>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</si>
  <si>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</si>
  <si>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</si>
  <si>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</si>
  <si>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</si>
  <si>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</si>
  <si>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</si>
  <si>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</si>
  <si>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</si>
  <si>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</si>
  <si>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</si>
  <si>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</si>
  <si>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</si>
  <si>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</si>
  <si>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</si>
  <si>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</si>
  <si>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</si>
  <si>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</si>
  <si>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</si>
  <si>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</si>
  <si>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</si>
  <si>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</si>
  <si>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</si>
  <si>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</si>
  <si>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</si>
  <si>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</si>
  <si>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</si>
  <si>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</si>
  <si>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</si>
  <si>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</si>
  <si>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</si>
  <si>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</si>
  <si>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</si>
  <si>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</si>
  <si>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</si>
  <si>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</si>
  <si>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</si>
  <si>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</si>
  <si>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</si>
  <si>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</si>
  <si>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</si>
  <si>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</si>
  <si>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</si>
  <si>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</si>
  <si>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</si>
  <si>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</si>
  <si>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</si>
  <si>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</si>
  <si>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</si>
  <si>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</si>
  <si>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</si>
  <si>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</si>
  <si>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</si>
  <si>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</si>
  <si>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</si>
  <si>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</si>
  <si>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</si>
  <si>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</si>
  <si>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</si>
  <si>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</si>
  <si>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</si>
  <si>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</si>
  <si>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</si>
  <si>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</si>
  <si>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</si>
  <si>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</si>
  <si>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</si>
  <si>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</si>
  <si>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</si>
  <si>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</si>
  <si>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</si>
  <si>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</si>
  <si>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</si>
  <si>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</si>
  <si>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</si>
  <si>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</si>
  <si>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</si>
  <si>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</si>
  <si>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</si>
  <si>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</si>
  <si>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</si>
  <si>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</si>
  <si>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</si>
  <si>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</si>
  <si>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</si>
  <si>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</si>
  <si>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</si>
  <si>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</si>
  <si>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</si>
  <si>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</si>
  <si>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</si>
  <si>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</si>
  <si>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</si>
  <si>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</si>
  <si>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</si>
  <si>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</si>
  <si>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</si>
  <si>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</si>
  <si>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</si>
  <si>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</si>
  <si>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</si>
  <si>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</si>
  <si>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</si>
  <si>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</si>
  <si>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</si>
  <si>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</si>
  <si>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</si>
  <si>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</si>
  <si>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</si>
  <si>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</si>
  <si>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</si>
  <si>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</si>
  <si>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</si>
  <si>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</si>
  <si>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</si>
  <si>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</si>
  <si>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</si>
  <si>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</si>
  <si>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</si>
  <si>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</si>
  <si>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</si>
  <si>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</si>
  <si>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</si>
  <si>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</si>
  <si>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</si>
  <si>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</si>
  <si>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</si>
  <si>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</si>
  <si>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</si>
  <si>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</si>
  <si>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</si>
  <si>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</si>
  <si>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</si>
  <si>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</si>
  <si>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</si>
  <si>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</si>
  <si>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</si>
  <si>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</si>
  <si>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</si>
  <si>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</si>
  <si>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</si>
  <si>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</si>
  <si>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</si>
  <si>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</si>
  <si>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</si>
  <si>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</si>
  <si>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</si>
  <si>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</si>
  <si>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</si>
  <si>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</si>
  <si>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</si>
  <si>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</si>
  <si>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</si>
  <si>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</si>
  <si>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</si>
  <si>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</si>
  <si>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</si>
  <si>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</si>
  <si>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</si>
  <si>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</si>
  <si>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</si>
  <si>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</si>
  <si>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</si>
  <si>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</si>
  <si>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</si>
  <si>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</si>
  <si>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</si>
  <si>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</si>
  <si>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</si>
  <si>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</si>
  <si>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</si>
  <si>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</si>
  <si>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</si>
  <si>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</si>
  <si>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</si>
  <si>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</si>
  <si>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</si>
  <si>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</si>
  <si>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</si>
  <si>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</si>
  <si>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</si>
  <si>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</si>
  <si>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</si>
  <si>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</si>
  <si>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</si>
  <si>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</si>
  <si>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</si>
  <si>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</si>
  <si>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</si>
  <si>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</si>
  <si>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</si>
  <si>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</si>
  <si>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</si>
  <si>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</si>
  <si>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</si>
  <si>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</si>
  <si>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</si>
  <si>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</si>
  <si>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</si>
  <si>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</si>
  <si>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</si>
  <si>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</si>
  <si>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</si>
  <si>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</si>
  <si>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</si>
  <si>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</si>
  <si>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</si>
  <si>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</si>
  <si>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</si>
  <si>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</si>
  <si>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</si>
  <si>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</si>
  <si>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</si>
  <si>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</si>
  <si>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</si>
  <si>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</si>
  <si>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</si>
  <si>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</si>
  <si>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</si>
  <si>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</si>
  <si>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</si>
  <si>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</si>
  <si>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</si>
  <si>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</si>
  <si>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</si>
  <si>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</si>
  <si>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</si>
  <si>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</si>
  <si>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</si>
  <si>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</si>
  <si>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</si>
  <si>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</si>
  <si>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</si>
  <si>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</si>
  <si>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</si>
  <si>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</si>
  <si>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</si>
  <si>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</si>
  <si>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</si>
  <si>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</si>
  <si>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</si>
  <si>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</si>
  <si>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</si>
  <si>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</si>
  <si>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</si>
  <si>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</si>
  <si>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</si>
  <si>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</si>
  <si>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</si>
  <si>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</si>
  <si>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</si>
  <si>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</si>
  <si>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</si>
  <si>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</si>
  <si>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</si>
  <si>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</si>
  <si>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</si>
  <si>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</si>
  <si>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</si>
  <si>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</si>
  <si>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</si>
  <si>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</si>
  <si>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</si>
  <si>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</si>
  <si>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</si>
  <si>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</si>
  <si>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</si>
  <si>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</si>
  <si>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</si>
  <si>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</si>
  <si>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</si>
  <si>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</si>
  <si>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</si>
  <si>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</si>
  <si>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</si>
  <si>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</si>
  <si>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</si>
  <si>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</si>
  <si>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</si>
  <si>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</si>
  <si>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</si>
  <si>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</si>
  <si>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</si>
  <si>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</si>
  <si>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</si>
  <si>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</si>
  <si>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</si>
  <si>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</si>
  <si>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</si>
  <si>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</si>
  <si>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</si>
  <si>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</si>
  <si>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</si>
  <si>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</si>
  <si>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</si>
  <si>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</si>
  <si>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</si>
  <si>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</si>
  <si>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</si>
  <si>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</si>
  <si>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</si>
  <si>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</si>
  <si>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</si>
  <si>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</si>
  <si>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</si>
  <si>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</si>
  <si>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</si>
  <si>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</si>
  <si>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</si>
  <si>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</si>
  <si>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</si>
  <si>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</si>
  <si>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</si>
  <si>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</si>
  <si>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</si>
  <si>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</si>
  <si>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</si>
  <si>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</si>
  <si>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</si>
  <si>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</si>
  <si>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</si>
  <si>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</si>
  <si>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</si>
  <si>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</si>
  <si>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</si>
  <si>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</si>
  <si>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</si>
  <si>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</si>
  <si>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</si>
  <si>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</si>
  <si>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</si>
  <si>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</si>
  <si>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</si>
  <si>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</si>
  <si>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</si>
  <si>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</si>
  <si>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</si>
  <si>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</si>
  <si>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</si>
  <si>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</si>
  <si>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</si>
  <si>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</si>
  <si>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</si>
  <si>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</si>
  <si>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</si>
  <si>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</si>
  <si>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</si>
  <si>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</si>
  <si>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</si>
  <si>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</si>
  <si>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</si>
  <si>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</si>
  <si>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</si>
  <si>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</si>
  <si>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</si>
  <si>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</si>
  <si>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</si>
  <si>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</si>
  <si>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</si>
  <si>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</si>
  <si>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</si>
  <si>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</si>
  <si>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</si>
  <si>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</si>
  <si>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</si>
  <si>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</si>
  <si>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</si>
  <si>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</si>
  <si>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</si>
  <si>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</si>
  <si>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</si>
  <si>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</si>
  <si>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</si>
  <si>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</si>
  <si>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</si>
  <si>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</si>
  <si>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</si>
  <si>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</si>
  <si>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</si>
  <si>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</si>
  <si>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</si>
  <si>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</si>
  <si>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</si>
  <si>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</si>
  <si>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</si>
  <si>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</si>
  <si>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</si>
  <si>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</si>
  <si>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</si>
  <si>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</si>
  <si>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</si>
  <si>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</si>
  <si>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</si>
  <si>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</si>
  <si>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</si>
  <si>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</si>
  <si>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</si>
  <si>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</si>
  <si>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</si>
  <si>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</si>
  <si>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</si>
  <si>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</si>
  <si>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</si>
  <si>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</si>
  <si>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</si>
  <si>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</si>
  <si>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</si>
  <si>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</si>
  <si>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</si>
  <si>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</si>
  <si>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</si>
  <si>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</si>
  <si>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</si>
  <si>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</si>
  <si>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</si>
  <si>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</si>
  <si>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</si>
  <si>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</si>
  <si>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</si>
  <si>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</si>
  <si>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</si>
  <si>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</si>
  <si>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</si>
  <si>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</si>
  <si>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</si>
  <si>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</si>
  <si>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</si>
  <si>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</si>
  <si>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</si>
  <si>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</si>
  <si>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</si>
  <si>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</si>
  <si>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</si>
  <si>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</si>
  <si>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</si>
  <si>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</si>
  <si>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</si>
  <si>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</si>
  <si>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</si>
  <si>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</si>
  <si>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</si>
  <si>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</si>
  <si>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</si>
  <si>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</si>
  <si>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</si>
  <si>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</si>
  <si>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</si>
  <si>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</si>
  <si>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</si>
  <si>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</si>
  <si>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</si>
  <si>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</si>
  <si>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</si>
  <si>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</si>
  <si>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</si>
  <si>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</si>
  <si>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</si>
  <si>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</si>
  <si>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</si>
  <si>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</si>
  <si>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</si>
  <si>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</si>
  <si>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</si>
  <si>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</si>
  <si>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</si>
  <si>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</si>
  <si>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</si>
  <si>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</si>
  <si>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</si>
  <si>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</si>
  <si>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</si>
  <si>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</si>
  <si>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</si>
  <si>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</si>
  <si>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</si>
  <si>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</si>
  <si>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</si>
  <si>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</si>
  <si>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</si>
  <si>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</si>
  <si>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</si>
  <si>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</si>
  <si>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</si>
  <si>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</si>
  <si>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</si>
  <si>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</si>
  <si>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</si>
  <si>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</si>
  <si>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</si>
  <si>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</si>
  <si>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</si>
  <si>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</si>
  <si>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</si>
  <si>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</si>
  <si>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</si>
  <si>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</si>
  <si>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</si>
  <si>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</si>
  <si>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</si>
  <si>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</si>
  <si>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</si>
  <si>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</si>
  <si>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</si>
  <si>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</si>
  <si>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</si>
  <si>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</si>
  <si>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</si>
  <si>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</si>
  <si>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</si>
  <si>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</si>
  <si>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</si>
  <si>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</si>
  <si>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</si>
  <si>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</si>
  <si>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</si>
  <si>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</si>
  <si>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</si>
  <si>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</si>
  <si>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</si>
  <si>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</si>
  <si>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</si>
  <si>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</si>
  <si>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</si>
  <si>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</si>
  <si>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</si>
  <si>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</si>
  <si>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</si>
  <si>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</si>
  <si>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</si>
  <si>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</si>
  <si>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</si>
  <si>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</si>
  <si>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</si>
  <si>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</si>
  <si>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</si>
  <si>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</si>
  <si>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</si>
  <si>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</si>
  <si>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</si>
  <si>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</si>
  <si>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</si>
  <si>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</si>
  <si>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</si>
  <si>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</si>
  <si>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</si>
  <si>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</si>
  <si>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</si>
  <si>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</si>
  <si>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</si>
  <si>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</si>
  <si>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</si>
  <si>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</si>
  <si>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</si>
  <si>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</si>
  <si>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</si>
  <si>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</si>
  <si>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</si>
  <si>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</si>
  <si>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</si>
  <si>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</si>
  <si>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</si>
  <si>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</si>
  <si>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</si>
  <si>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</si>
  <si>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</si>
  <si>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</si>
  <si>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</si>
  <si>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</si>
  <si>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</si>
  <si>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</si>
  <si>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</si>
  <si>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</si>
  <si>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</si>
  <si>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</si>
  <si>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</si>
  <si>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</si>
  <si>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</si>
  <si>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</si>
  <si>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</si>
  <si>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</si>
  <si>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</si>
  <si>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</si>
  <si>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</si>
  <si>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</si>
  <si>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</si>
  <si>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</si>
  <si>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</si>
  <si>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</si>
  <si>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</si>
  <si>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</si>
  <si>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</si>
  <si>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</si>
  <si>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</si>
  <si>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</si>
  <si>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</si>
  <si>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</si>
  <si>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</si>
  <si>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</si>
  <si>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</si>
  <si>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</si>
  <si>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</si>
  <si>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</si>
  <si>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</si>
  <si>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</si>
  <si>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</si>
  <si>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</si>
  <si>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</si>
  <si>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</si>
  <si>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</si>
  <si>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</si>
  <si>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</si>
  <si>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</si>
  <si>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</si>
  <si>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</si>
  <si>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</si>
  <si>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</si>
  <si>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</si>
  <si>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</si>
  <si>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</si>
  <si>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</si>
  <si>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</si>
  <si>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</si>
  <si>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</si>
  <si>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</si>
  <si>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</si>
  <si>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</si>
  <si>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</si>
  <si>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</si>
  <si>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</si>
  <si>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</si>
  <si>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</si>
  <si>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</si>
  <si>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</si>
  <si>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</si>
  <si>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</si>
  <si>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</si>
  <si>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</si>
  <si>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</si>
  <si>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</si>
  <si>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</si>
  <si>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</si>
  <si>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</si>
  <si>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</si>
  <si>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</si>
  <si>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</si>
  <si>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</si>
  <si>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</si>
  <si>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</si>
  <si>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</si>
  <si>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</si>
  <si>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</si>
  <si>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</si>
  <si>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</si>
  <si>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</si>
  <si>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</si>
  <si>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</si>
  <si>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</si>
  <si>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</si>
  <si>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</si>
  <si>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</si>
  <si>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</si>
  <si>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</si>
  <si>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</si>
  <si>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</si>
  <si>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</si>
  <si>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</si>
  <si>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</si>
  <si>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</si>
  <si>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</si>
  <si>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</si>
  <si>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</si>
  <si>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</si>
  <si>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</si>
  <si>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</si>
  <si>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</si>
  <si>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</si>
  <si>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</si>
  <si>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</si>
  <si>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</si>
  <si>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</si>
  <si>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</si>
  <si>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</si>
  <si>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</si>
  <si>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</si>
  <si>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</si>
  <si>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</si>
  <si>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</si>
  <si>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</si>
  <si>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</si>
  <si>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</si>
  <si>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</si>
  <si>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</si>
  <si>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</si>
  <si>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</si>
  <si>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</si>
  <si>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</si>
  <si>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</si>
  <si>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</si>
  <si>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</si>
  <si>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</si>
  <si>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</si>
  <si>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</si>
  <si>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</si>
  <si>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</si>
  <si>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</si>
  <si>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</si>
  <si>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</si>
  <si>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</si>
  <si>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</si>
  <si>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</si>
  <si>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</si>
  <si>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</si>
  <si>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</si>
  <si>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</si>
  <si>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</si>
  <si>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</si>
  <si>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</si>
  <si>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</si>
  <si>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</si>
  <si>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</si>
  <si>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</si>
  <si>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</si>
  <si>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</si>
  <si>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</si>
  <si>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</si>
  <si>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</si>
  <si>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</si>
  <si>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</si>
  <si>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</si>
  <si>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</si>
  <si>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</si>
  <si>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</si>
  <si>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</si>
  <si>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</si>
  <si>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</si>
  <si>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</si>
  <si>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</si>
  <si>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</si>
  <si>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</si>
  <si>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</si>
  <si>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</si>
  <si>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</si>
  <si>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</si>
  <si>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</si>
  <si>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</si>
  <si>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</si>
  <si>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</si>
  <si>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</si>
  <si>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</si>
  <si>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</si>
  <si>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</si>
  <si>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</si>
  <si>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</si>
  <si>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</si>
  <si>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</si>
  <si>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</si>
  <si>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</si>
  <si>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</si>
  <si>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</si>
  <si>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</si>
  <si>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</si>
  <si>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</si>
  <si>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</si>
  <si>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</si>
  <si>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</si>
  <si>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</si>
  <si>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</si>
  <si>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</si>
  <si>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</si>
  <si>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</si>
  <si>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</si>
  <si>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</si>
  <si>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</si>
  <si>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</si>
  <si>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</si>
  <si>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</si>
  <si>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</si>
  <si>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</si>
  <si>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</si>
  <si>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</si>
  <si>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</si>
  <si>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</si>
  <si>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</si>
  <si>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</si>
  <si>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</si>
  <si>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</si>
  <si>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</si>
  <si>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</si>
  <si>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</si>
  <si>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</si>
  <si>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</si>
  <si>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</si>
  <si>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</si>
  <si>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</si>
  <si>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</si>
  <si>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</si>
  <si>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</si>
  <si>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</si>
  <si>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</si>
  <si>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</si>
  <si>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</si>
  <si>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</si>
  <si>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</si>
  <si>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</si>
  <si>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</si>
  <si>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</si>
  <si>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</si>
  <si>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</si>
  <si>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</si>
  <si>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</si>
  <si>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</si>
  <si>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</si>
  <si>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</si>
  <si>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</si>
  <si>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</si>
  <si>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</si>
  <si>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</si>
  <si>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</si>
  <si>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</si>
  <si>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</si>
  <si>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</si>
  <si>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</si>
  <si>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</si>
  <si>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</si>
  <si>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</si>
  <si>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</si>
  <si>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</si>
  <si>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</si>
  <si>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</si>
  <si>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</si>
  <si>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</si>
  <si>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</si>
  <si>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</si>
  <si>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</si>
  <si>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</si>
  <si>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</si>
  <si>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</si>
  <si>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</si>
  <si>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</si>
  <si>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</si>
  <si>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</si>
  <si>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</si>
  <si>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</si>
  <si>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</si>
  <si>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</si>
  <si>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</si>
  <si>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</si>
  <si>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</si>
  <si>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</si>
  <si>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</si>
  <si>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</si>
  <si>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</si>
  <si>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</si>
  <si>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</si>
  <si>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</si>
  <si>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</si>
  <si>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</si>
  <si>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</si>
  <si>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</si>
  <si>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</si>
  <si>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</si>
  <si>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</si>
  <si>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</si>
  <si>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</si>
  <si>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</si>
  <si>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</si>
  <si>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</si>
  <si>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</si>
  <si>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</si>
  <si>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</si>
  <si>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</si>
  <si>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</si>
  <si>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</si>
  <si>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</si>
  <si>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</si>
  <si>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</si>
  <si>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</si>
  <si>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</si>
  <si>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</si>
  <si>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</si>
  <si>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</si>
  <si>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</si>
  <si>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</si>
  <si>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</si>
  <si>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</si>
  <si>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</si>
  <si>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</si>
  <si>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</si>
  <si>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</si>
  <si>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</si>
  <si>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</si>
  <si>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</si>
  <si>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</si>
  <si>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</si>
  <si>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</si>
  <si>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</si>
  <si>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</si>
  <si>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</si>
  <si>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</si>
  <si>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</si>
  <si>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</si>
  <si>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</si>
  <si>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</si>
  <si>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</si>
  <si>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</si>
  <si>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</si>
  <si>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</si>
  <si>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</si>
  <si>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</si>
  <si>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</si>
  <si>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</si>
  <si>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</si>
  <si>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</si>
  <si>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</si>
  <si>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</si>
  <si>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</si>
  <si>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</si>
  <si>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</si>
  <si>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</si>
  <si>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</si>
  <si>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</si>
  <si>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</si>
  <si>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</si>
  <si>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</si>
  <si>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</si>
  <si>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</si>
  <si>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</si>
  <si>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</si>
  <si>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</si>
  <si>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</si>
  <si>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</si>
  <si>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</si>
  <si>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</si>
  <si>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</si>
  <si>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</si>
  <si>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</si>
  <si>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</si>
  <si>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</si>
  <si>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</si>
  <si>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</si>
  <si>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</si>
  <si>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</si>
  <si>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</si>
  <si>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</si>
  <si>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</si>
  <si>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</si>
  <si>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</si>
  <si>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</si>
  <si>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</si>
  <si>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</si>
  <si>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</si>
  <si>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</si>
  <si>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</si>
  <si>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</si>
  <si>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</si>
  <si>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</si>
  <si>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</si>
  <si>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</si>
  <si>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</si>
  <si>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</si>
  <si>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</si>
  <si>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</si>
  <si>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</si>
  <si>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</si>
  <si>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</si>
  <si>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</si>
  <si>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</si>
  <si>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</si>
  <si>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</si>
  <si>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</si>
  <si>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</si>
  <si>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</si>
  <si>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</si>
  <si>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</si>
  <si>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</si>
  <si>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</si>
  <si>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</si>
  <si>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</si>
  <si>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</si>
  <si>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</si>
  <si>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</si>
  <si>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</si>
  <si>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</si>
  <si>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</si>
  <si>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</si>
  <si>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</si>
  <si>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</si>
  <si>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</si>
  <si>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</si>
  <si>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</si>
  <si>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</si>
  <si>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</si>
  <si>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</si>
  <si>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</si>
  <si>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</si>
  <si>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</si>
  <si>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</si>
  <si>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</si>
  <si>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</si>
  <si>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</si>
  <si>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</si>
  <si>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</si>
  <si>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</si>
  <si>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</si>
  <si>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</si>
  <si>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</si>
  <si>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</si>
  <si>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</si>
  <si>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</si>
  <si>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</si>
  <si>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</si>
  <si>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</si>
  <si>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</si>
  <si>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</si>
  <si>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</si>
  <si>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</si>
  <si>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</si>
  <si>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</si>
  <si>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</si>
  <si>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</si>
  <si>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</si>
  <si>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</si>
  <si>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</si>
  <si>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</si>
  <si>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</si>
  <si>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</si>
  <si>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</si>
  <si>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</si>
  <si>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</si>
  <si>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</si>
  <si>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</si>
  <si>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</si>
  <si>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</si>
  <si>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</si>
  <si>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</si>
  <si>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</si>
  <si>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</si>
  <si>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</si>
  <si>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</si>
  <si>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</si>
  <si>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</si>
  <si>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</si>
  <si>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</si>
  <si>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</si>
  <si>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</si>
  <si>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</si>
  <si>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</si>
  <si>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</si>
  <si>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</si>
  <si>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</si>
  <si>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</si>
  <si>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</si>
  <si>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</si>
  <si>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</si>
  <si>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</si>
  <si>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</si>
  <si>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</si>
  <si>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</si>
  <si>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</si>
  <si>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</si>
  <si>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</si>
  <si>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</si>
  <si>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</si>
  <si>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</si>
  <si>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</si>
  <si>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</si>
  <si>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</si>
  <si>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</si>
  <si>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</si>
  <si>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</si>
  <si>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</si>
  <si>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</si>
  <si>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</si>
  <si>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</si>
  <si>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</si>
  <si>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</si>
  <si>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</si>
  <si>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</si>
  <si>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</si>
  <si>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</si>
  <si>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</si>
  <si>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</si>
  <si>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</si>
  <si>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</si>
  <si>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</si>
  <si>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</si>
  <si>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</si>
  <si>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</si>
  <si>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</si>
  <si>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</si>
  <si>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</si>
  <si>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</si>
  <si>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</si>
  <si>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</si>
  <si>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</si>
  <si>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</si>
  <si>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Winter Weekday Peak</t>
  </si>
  <si>
    <t>Winter Weekday</t>
  </si>
  <si>
    <t>Other</t>
  </si>
  <si>
    <t>Night</t>
  </si>
  <si>
    <t>Monday to Friday 
Nov to Feb</t>
  </si>
  <si>
    <t>16:00 – 19:00</t>
  </si>
  <si>
    <t>07:30 – 16:00
19:00 – 20:00</t>
  </si>
  <si>
    <t>Any time out with Periods 1, 2, 4</t>
  </si>
  <si>
    <t>00.30-07.30</t>
  </si>
  <si>
    <t>Saturday and Sunday
And All Year</t>
  </si>
  <si>
    <t>Notes</t>
  </si>
  <si>
    <t>All the above times are in UK Clock time</t>
  </si>
  <si>
    <t>Time Bandings:</t>
  </si>
  <si>
    <t>Half Hourly Metered Time Bands</t>
  </si>
  <si>
    <t>Green Unit: All other times.</t>
  </si>
  <si>
    <t>Half Hourly Unmetered Time Bands</t>
  </si>
  <si>
    <t>All Times refer to Clock Times</t>
  </si>
  <si>
    <t>HL10</t>
  </si>
  <si>
    <t>HL11</t>
  </si>
  <si>
    <t>HL12</t>
  </si>
  <si>
    <t>HL20</t>
  </si>
  <si>
    <t>HL21</t>
  </si>
  <si>
    <t>HL22</t>
  </si>
  <si>
    <t>HL23</t>
  </si>
  <si>
    <t>HL30</t>
  </si>
  <si>
    <t>HL40</t>
  </si>
  <si>
    <t>HL41</t>
  </si>
  <si>
    <t>HL42</t>
  </si>
  <si>
    <t>HL43</t>
  </si>
  <si>
    <t>HL44</t>
  </si>
  <si>
    <t>HL50</t>
  </si>
  <si>
    <t>HL51</t>
  </si>
  <si>
    <t>HL52</t>
  </si>
  <si>
    <t>HH10</t>
  </si>
  <si>
    <t>HH11</t>
  </si>
  <si>
    <t>HH12</t>
  </si>
  <si>
    <t>HH20</t>
  </si>
  <si>
    <t>HH21</t>
  </si>
  <si>
    <t>HH22</t>
  </si>
  <si>
    <t>HH23</t>
  </si>
  <si>
    <t>HH30</t>
  </si>
  <si>
    <t>HH31</t>
  </si>
  <si>
    <t>HH32</t>
  </si>
  <si>
    <t>HH40</t>
  </si>
  <si>
    <t>HH41</t>
  </si>
  <si>
    <t>HH42</t>
  </si>
  <si>
    <t>HH43</t>
  </si>
  <si>
    <t>HH44</t>
  </si>
  <si>
    <t>HH50</t>
  </si>
  <si>
    <t>HH55</t>
  </si>
  <si>
    <t>HH51</t>
  </si>
  <si>
    <t>HH52</t>
  </si>
  <si>
    <t>HH56</t>
  </si>
  <si>
    <t>HH57</t>
  </si>
  <si>
    <t>HH53</t>
  </si>
  <si>
    <t>HH54</t>
  </si>
  <si>
    <t>HP10</t>
  </si>
  <si>
    <t>HP11</t>
  </si>
  <si>
    <t>HP12</t>
  </si>
  <si>
    <t>HP20</t>
  </si>
  <si>
    <t>HP21</t>
  </si>
  <si>
    <t>HP22</t>
  </si>
  <si>
    <t>HP23</t>
  </si>
  <si>
    <t>HP24</t>
  </si>
  <si>
    <t>HP25</t>
  </si>
  <si>
    <t>HP30</t>
  </si>
  <si>
    <t>HP31</t>
  </si>
  <si>
    <t>HP32</t>
  </si>
  <si>
    <t>HP40</t>
  </si>
  <si>
    <t>HP41</t>
  </si>
  <si>
    <t>HP42</t>
  </si>
  <si>
    <t>HP43</t>
  </si>
  <si>
    <t>HP44</t>
  </si>
  <si>
    <t>HP50</t>
  </si>
  <si>
    <t>HP55</t>
  </si>
  <si>
    <t>HP51</t>
  </si>
  <si>
    <t>HP52</t>
  </si>
  <si>
    <t>HP56</t>
  </si>
  <si>
    <t>HP57</t>
  </si>
  <si>
    <t>HP53</t>
  </si>
  <si>
    <t>HP54</t>
  </si>
  <si>
    <t>HE10</t>
  </si>
  <si>
    <t>HE11</t>
  </si>
  <si>
    <t>HE12</t>
  </si>
  <si>
    <t>HE20</t>
  </si>
  <si>
    <t>HE21</t>
  </si>
  <si>
    <t>HE22</t>
  </si>
  <si>
    <t>HE23</t>
  </si>
  <si>
    <t>HE24</t>
  </si>
  <si>
    <t>HE25</t>
  </si>
  <si>
    <t>HE30</t>
  </si>
  <si>
    <t>HE31</t>
  </si>
  <si>
    <t>HE32</t>
  </si>
  <si>
    <t>HE40</t>
  </si>
  <si>
    <t>HE41</t>
  </si>
  <si>
    <t>HE42</t>
  </si>
  <si>
    <t>HE43</t>
  </si>
  <si>
    <t>HE44</t>
  </si>
  <si>
    <t>HE50</t>
  </si>
  <si>
    <t>HE55</t>
  </si>
  <si>
    <t>HE51</t>
  </si>
  <si>
    <t>HE52</t>
  </si>
  <si>
    <t>HE56</t>
  </si>
  <si>
    <t>HE57</t>
  </si>
  <si>
    <t>HE53</t>
  </si>
  <si>
    <t>HE54</t>
  </si>
  <si>
    <t>HB10</t>
  </si>
  <si>
    <t>HB11</t>
  </si>
  <si>
    <t>HB12</t>
  </si>
  <si>
    <t>HB20</t>
  </si>
  <si>
    <t>HB21</t>
  </si>
  <si>
    <t>HB22</t>
  </si>
  <si>
    <t>HB23</t>
  </si>
  <si>
    <t>HB24</t>
  </si>
  <si>
    <t>HB25</t>
  </si>
  <si>
    <t>HB30</t>
  </si>
  <si>
    <t>HB31</t>
  </si>
  <si>
    <t>HB32</t>
  </si>
  <si>
    <t>HB40</t>
  </si>
  <si>
    <t>HB41</t>
  </si>
  <si>
    <t>HB42</t>
  </si>
  <si>
    <t>HB43</t>
  </si>
  <si>
    <t>HB44</t>
  </si>
  <si>
    <t>HB50</t>
  </si>
  <si>
    <t>HB55</t>
  </si>
  <si>
    <t>HB51</t>
  </si>
  <si>
    <t>HB52</t>
  </si>
  <si>
    <t>HB56</t>
  </si>
  <si>
    <t>HB57</t>
  </si>
  <si>
    <t>HB53</t>
  </si>
  <si>
    <t>HB54</t>
  </si>
  <si>
    <t>HT10</t>
  </si>
  <si>
    <t>HT11</t>
  </si>
  <si>
    <t>HT12</t>
  </si>
  <si>
    <t>HT20</t>
  </si>
  <si>
    <t>HT21</t>
  </si>
  <si>
    <t>HT22</t>
  </si>
  <si>
    <t>HT23</t>
  </si>
  <si>
    <t>HT24</t>
  </si>
  <si>
    <t>HT25</t>
  </si>
  <si>
    <t>HT30</t>
  </si>
  <si>
    <t>HT31</t>
  </si>
  <si>
    <t>HT32</t>
  </si>
  <si>
    <t>HT40</t>
  </si>
  <si>
    <t>HT41</t>
  </si>
  <si>
    <t>HT42</t>
  </si>
  <si>
    <t>HT43</t>
  </si>
  <si>
    <t>HT44</t>
  </si>
  <si>
    <t>HT50</t>
  </si>
  <si>
    <t>HT55</t>
  </si>
  <si>
    <t>HT51</t>
  </si>
  <si>
    <t>HT52</t>
  </si>
  <si>
    <t>HT56</t>
  </si>
  <si>
    <t>HT57</t>
  </si>
  <si>
    <t>HT53</t>
  </si>
  <si>
    <t>HT54</t>
  </si>
  <si>
    <t>H010</t>
  </si>
  <si>
    <t>H011</t>
  </si>
  <si>
    <t>H012</t>
  </si>
  <si>
    <t>H020</t>
  </si>
  <si>
    <t>H021</t>
  </si>
  <si>
    <t>H022</t>
  </si>
  <si>
    <t>H023</t>
  </si>
  <si>
    <t>H024</t>
  </si>
  <si>
    <t>H025</t>
  </si>
  <si>
    <t>H030</t>
  </si>
  <si>
    <t>H031</t>
  </si>
  <si>
    <t>H032</t>
  </si>
  <si>
    <t>H040</t>
  </si>
  <si>
    <t>H041</t>
  </si>
  <si>
    <t>H042</t>
  </si>
  <si>
    <t>H043</t>
  </si>
  <si>
    <t>H044</t>
  </si>
  <si>
    <t>H050</t>
  </si>
  <si>
    <t>H055</t>
  </si>
  <si>
    <t>H051</t>
  </si>
  <si>
    <t>H052</t>
  </si>
  <si>
    <t>H056</t>
  </si>
  <si>
    <t>H057</t>
  </si>
  <si>
    <t>H053</t>
  </si>
  <si>
    <t>H054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</si>
  <si>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</si>
  <si>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</si>
  <si>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</si>
  <si>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</si>
  <si>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</si>
  <si>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</si>
  <si>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</si>
  <si>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</si>
  <si>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</si>
  <si>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132/33kV Generic</t>
  </si>
  <si>
    <t>132kV Generic</t>
  </si>
  <si>
    <t>200, 201, 202, 203, 205, 206, 500, 501, 505, 506, 507, 508,  800, 801, 803, 806, 860, 861, 862</t>
  </si>
  <si>
    <t>640, 641, 645, 646</t>
  </si>
  <si>
    <t>204, 207, 208, 502, 503, 802, 804, 805, 807, 808, 863</t>
  </si>
  <si>
    <t>642, 647</t>
  </si>
  <si>
    <t>APRIL 2013</t>
  </si>
  <si>
    <t>FINAL</t>
  </si>
  <si>
    <t>EHV Super Red Time Band</t>
  </si>
  <si>
    <t>Red Unit: 16:30 to 19:00, Monday to Friday, including Bank Holidays between November and February inclusive</t>
  </si>
  <si>
    <t>Red Unit: 16:30 to 19:00, Monday to Friday, including Bank Holidays</t>
  </si>
  <si>
    <t>Amber Unit: 09:00 to 16:30 and 19:00 to 20:30, Monday to Friday, including Bank Holidays</t>
  </si>
  <si>
    <t>Black Unit: 16:30 to 29:00, Monday to Friday, including Bank Holidays during November to February inclusive</t>
  </si>
  <si>
    <t>Yellow Unit: 09:00-20:30, Monday to Friday, Mar-Oct and 09:00-16:30 and 19:00-20:30 Monday to Friday, Nov-Feb inclusive</t>
  </si>
</sst>
</file>

<file path=xl/styles.xml><?xml version="1.0" encoding="utf-8"?>
<styleSheet xmlns="http://schemas.openxmlformats.org/spreadsheetml/2006/main">
  <numFmts count="12">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 _(???,???,??0.000_);[Red]\ \(???,???,??0.000\);"/>
    <numFmt numFmtId="172" formatCode="0.000_ ;[Red]\-0.000\ "/>
    <numFmt numFmtId="173" formatCode="#,##0.000_ ;[Red]\-#,##0.000\ "/>
    <numFmt numFmtId="174" formatCode="0.000_ ;[White]\-0.000\ "/>
    <numFmt numFmtId="175" formatCode="_(?,???,??0.000_);[White]\(?,???,??0.000\);_(?,???,???.???_)"/>
  </numFmts>
  <fonts count="25">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10"/>
      <color theme="1"/>
      <name val="Arial"/>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0"/>
      <color theme="0"/>
      <name val="Arial"/>
      <family val="2"/>
    </font>
    <font>
      <sz val="10"/>
      <color rgb="FFFF0000"/>
      <name val="Arial"/>
      <family val="2"/>
    </font>
  </fonts>
  <fills count="2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0"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9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4" fillId="11" borderId="1" xfId="0" quotePrefix="1" applyFont="1" applyFill="1" applyBorder="1" applyAlignment="1" applyProtection="1">
      <alignment horizontal="left" vertical="center" wrapText="1"/>
    </xf>
    <xf numFmtId="0" fontId="3" fillId="2" borderId="0" xfId="0" applyFont="1" applyFill="1" applyAlignment="1">
      <alignment vertical="center"/>
    </xf>
    <xf numFmtId="0" fontId="9" fillId="2" borderId="0" xfId="5" applyFont="1" applyFill="1" applyAlignment="1" applyProtection="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1" fontId="15" fillId="12" borderId="1" xfId="0" applyNumberFormat="1" applyFont="1" applyFill="1" applyBorder="1" applyAlignment="1">
      <alignment horizontal="center" vertical="center"/>
    </xf>
    <xf numFmtId="170"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1" fontId="15" fillId="12" borderId="1" xfId="0" applyNumberFormat="1" applyFont="1" applyFill="1" applyBorder="1" applyAlignment="1" applyProtection="1">
      <alignment horizontal="center" vertical="center"/>
      <protection locked="0"/>
    </xf>
    <xf numFmtId="170" fontId="15" fillId="12"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1" fontId="15" fillId="16" borderId="1" xfId="0" applyNumberFormat="1" applyFont="1" applyFill="1" applyBorder="1" applyAlignment="1" applyProtection="1">
      <alignment horizontal="center" vertical="center"/>
      <protection locked="0"/>
    </xf>
    <xf numFmtId="170" fontId="15" fillId="16" borderId="1" xfId="0" applyNumberFormat="1" applyFont="1" applyFill="1" applyBorder="1" applyAlignment="1" applyProtection="1">
      <alignment horizontal="center" vertical="center"/>
      <protection locked="0"/>
    </xf>
    <xf numFmtId="170"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49" fontId="18" fillId="18" borderId="1" xfId="0" applyNumberFormat="1" applyFont="1" applyFill="1" applyBorder="1" applyAlignment="1">
      <alignment horizontal="left" vertical="center" wrapText="1"/>
    </xf>
    <xf numFmtId="0" fontId="0" fillId="0" borderId="1" xfId="0"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0" borderId="1" xfId="0" quotePrefix="1" applyFont="1" applyBorder="1" applyAlignment="1">
      <alignment horizontal="center" vertical="center" wrapText="1"/>
    </xf>
    <xf numFmtId="0" fontId="3" fillId="19"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vertical="top" wrapText="1"/>
    </xf>
    <xf numFmtId="0" fontId="21" fillId="2" borderId="14" xfId="0" applyFont="1" applyFill="1" applyBorder="1" applyAlignment="1">
      <alignment horizontal="left"/>
    </xf>
    <xf numFmtId="0" fontId="21" fillId="2" borderId="0" xfId="0" applyFont="1" applyFill="1" applyBorder="1" applyAlignment="1">
      <alignment horizontal="left"/>
    </xf>
    <xf numFmtId="0" fontId="21" fillId="2" borderId="15" xfId="0" applyFont="1" applyFill="1" applyBorder="1" applyAlignment="1">
      <alignment horizontal="left"/>
    </xf>
    <xf numFmtId="172" fontId="3" fillId="3" borderId="1" xfId="0" applyNumberFormat="1" applyFont="1" applyFill="1" applyBorder="1" applyAlignment="1" applyProtection="1">
      <alignment horizontal="center" vertical="center"/>
      <protection locked="0"/>
    </xf>
    <xf numFmtId="173" fontId="0" fillId="9" borderId="1" xfId="0" applyNumberFormat="1" applyFill="1" applyBorder="1" applyAlignment="1" applyProtection="1">
      <alignment horizontal="center" vertical="center"/>
      <protection locked="0"/>
    </xf>
    <xf numFmtId="167" fontId="3" fillId="9" borderId="1" xfId="0" applyNumberFormat="1" applyFont="1" applyFill="1" applyBorder="1" applyAlignment="1" applyProtection="1">
      <alignment horizontal="center" vertical="center"/>
      <protection locked="0"/>
    </xf>
    <xf numFmtId="172" fontId="3" fillId="9" borderId="1" xfId="0" applyNumberFormat="1" applyFont="1" applyFill="1" applyBorder="1" applyAlignment="1" applyProtection="1">
      <alignment horizontal="center" vertical="center"/>
      <protection locked="0"/>
    </xf>
    <xf numFmtId="165" fontId="0" fillId="9" borderId="1" xfId="0" applyNumberFormat="1" applyFill="1" applyBorder="1" applyAlignment="1" applyProtection="1">
      <alignment horizontal="center" vertical="center"/>
      <protection locked="0"/>
    </xf>
    <xf numFmtId="49" fontId="18" fillId="18" borderId="1" xfId="0" applyNumberFormat="1" applyFont="1" applyFill="1" applyBorder="1" applyAlignment="1" applyProtection="1">
      <alignment vertical="center" wrapText="1"/>
    </xf>
    <xf numFmtId="49" fontId="18" fillId="18" borderId="1" xfId="0" quotePrefix="1" applyNumberFormat="1" applyFont="1" applyFill="1" applyBorder="1" applyAlignment="1">
      <alignment horizontal="left" vertical="center" wrapText="1"/>
    </xf>
    <xf numFmtId="49" fontId="18" fillId="18" borderId="1" xfId="0" quotePrefix="1" applyNumberFormat="1" applyFont="1" applyFill="1" applyBorder="1" applyAlignment="1" applyProtection="1">
      <alignment horizontal="left" vertical="center" wrapText="1"/>
    </xf>
    <xf numFmtId="2" fontId="0" fillId="10" borderId="1" xfId="0" applyNumberFormat="1" applyFill="1" applyBorder="1" applyAlignment="1" applyProtection="1">
      <alignment horizontal="center" vertical="center"/>
      <protection locked="0"/>
    </xf>
    <xf numFmtId="2" fontId="3" fillId="3" borderId="1" xfId="0" applyNumberFormat="1" applyFont="1" applyFill="1" applyBorder="1" applyAlignment="1" applyProtection="1">
      <alignment horizontal="center" vertical="center"/>
      <protection locked="0"/>
    </xf>
    <xf numFmtId="49" fontId="3" fillId="8" borderId="1" xfId="0" applyNumberFormat="1" applyFont="1" applyFill="1" applyBorder="1" applyAlignment="1" applyProtection="1">
      <alignment horizontal="center" vertical="center" wrapText="1"/>
      <protection locked="0"/>
    </xf>
    <xf numFmtId="2" fontId="0" fillId="2" borderId="0" xfId="0" applyNumberFormat="1" applyFill="1" applyAlignment="1">
      <alignment vertical="center"/>
    </xf>
    <xf numFmtId="2" fontId="4" fillId="7" borderId="1" xfId="0" quotePrefix="1" applyNumberFormat="1" applyFont="1" applyFill="1" applyBorder="1" applyAlignment="1" applyProtection="1">
      <alignment horizontal="center" vertical="center" wrapText="1"/>
    </xf>
    <xf numFmtId="2" fontId="0" fillId="10" borderId="1" xfId="0" applyNumberFormat="1" applyFill="1" applyBorder="1" applyAlignment="1" applyProtection="1">
      <alignment horizontal="center" vertical="center"/>
    </xf>
    <xf numFmtId="2" fontId="3" fillId="3" borderId="1" xfId="0" applyNumberFormat="1" applyFont="1" applyFill="1" applyBorder="1" applyAlignment="1" applyProtection="1">
      <alignment horizontal="center" vertical="center"/>
    </xf>
    <xf numFmtId="2" fontId="3" fillId="4" borderId="1" xfId="0" applyNumberFormat="1" applyFont="1" applyFill="1" applyBorder="1" applyAlignment="1" applyProtection="1">
      <alignment horizontal="center" vertical="center"/>
    </xf>
    <xf numFmtId="2" fontId="0" fillId="2" borderId="0" xfId="0" applyNumberFormat="1" applyFill="1"/>
    <xf numFmtId="165" fontId="0" fillId="2" borderId="0" xfId="0" applyNumberFormat="1" applyFill="1"/>
    <xf numFmtId="165" fontId="4" fillId="7" borderId="1" xfId="0" applyNumberFormat="1" applyFont="1" applyFill="1" applyBorder="1" applyAlignment="1" applyProtection="1">
      <alignment horizontal="center" vertical="center" wrapText="1"/>
    </xf>
    <xf numFmtId="2" fontId="4" fillId="7" borderId="1" xfId="0" applyNumberFormat="1" applyFont="1" applyFill="1" applyBorder="1" applyAlignment="1" applyProtection="1">
      <alignment horizontal="center" vertical="center" wrapText="1"/>
    </xf>
    <xf numFmtId="0" fontId="3" fillId="0" borderId="1" xfId="0" applyFont="1" applyBorder="1" applyAlignment="1">
      <alignment vertical="center" wrapText="1"/>
    </xf>
    <xf numFmtId="165" fontId="0" fillId="0" borderId="1" xfId="0" applyNumberFormat="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167" fontId="23" fillId="20" borderId="1" xfId="0" applyNumberFormat="1" applyFont="1" applyFill="1" applyBorder="1" applyAlignment="1" applyProtection="1">
      <alignment horizontal="center" vertical="center"/>
      <protection locked="0"/>
    </xf>
    <xf numFmtId="167" fontId="3" fillId="21" borderId="1" xfId="0" applyNumberFormat="1" applyFont="1" applyFill="1" applyBorder="1" applyAlignment="1" applyProtection="1">
      <alignment horizontal="center" vertical="center"/>
      <protection locked="0"/>
    </xf>
    <xf numFmtId="175" fontId="23" fillId="22" borderId="1" xfId="0" applyNumberFormat="1" applyFont="1" applyFill="1" applyBorder="1" applyAlignment="1" applyProtection="1">
      <alignment horizontal="center" vertical="center"/>
      <protection locked="0"/>
    </xf>
    <xf numFmtId="167" fontId="23" fillId="23" borderId="1" xfId="0" applyNumberFormat="1" applyFont="1" applyFill="1" applyBorder="1" applyAlignment="1" applyProtection="1">
      <alignment horizontal="center" vertical="center"/>
      <protection locked="0"/>
    </xf>
    <xf numFmtId="167" fontId="3" fillId="24" borderId="1" xfId="0" applyNumberFormat="1" applyFont="1" applyFill="1" applyBorder="1" applyAlignment="1" applyProtection="1">
      <alignment horizontal="center" vertical="center"/>
      <protection locked="0"/>
    </xf>
    <xf numFmtId="167" fontId="23" fillId="22" borderId="1" xfId="0" applyNumberFormat="1" applyFont="1" applyFill="1" applyBorder="1" applyAlignment="1" applyProtection="1">
      <alignment horizontal="center" vertical="center"/>
      <protection locked="0"/>
    </xf>
    <xf numFmtId="165" fontId="23" fillId="20" borderId="1" xfId="0" applyNumberFormat="1" applyFont="1" applyFill="1" applyBorder="1" applyAlignment="1" applyProtection="1">
      <alignment horizontal="center" vertical="center"/>
      <protection locked="0"/>
    </xf>
    <xf numFmtId="165" fontId="3" fillId="21" borderId="1" xfId="0" applyNumberFormat="1" applyFont="1" applyFill="1" applyBorder="1" applyAlignment="1" applyProtection="1">
      <alignment horizontal="center" vertical="center"/>
      <protection locked="0"/>
    </xf>
    <xf numFmtId="165" fontId="23" fillId="22" borderId="1" xfId="0" applyNumberFormat="1" applyFont="1" applyFill="1" applyBorder="1" applyAlignment="1" applyProtection="1">
      <alignment horizontal="center" vertical="center"/>
      <protection locked="0"/>
    </xf>
    <xf numFmtId="165" fontId="24" fillId="22" borderId="1" xfId="0" applyNumberFormat="1" applyFont="1" applyFill="1" applyBorder="1" applyAlignment="1" applyProtection="1">
      <alignment horizontal="center" vertical="center"/>
      <protection locked="0"/>
    </xf>
    <xf numFmtId="174" fontId="23" fillId="20" borderId="1" xfId="0" applyNumberFormat="1" applyFont="1" applyFill="1" applyBorder="1" applyAlignment="1" applyProtection="1">
      <alignment horizontal="center" vertical="center"/>
      <protection locked="0"/>
    </xf>
    <xf numFmtId="172" fontId="3" fillId="21" borderId="1" xfId="0" applyNumberFormat="1" applyFont="1" applyFill="1" applyBorder="1" applyAlignment="1" applyProtection="1">
      <alignment horizontal="center" vertical="center"/>
      <protection locked="0"/>
    </xf>
    <xf numFmtId="172" fontId="23" fillId="22" borderId="1" xfId="0" applyNumberFormat="1" applyFont="1" applyFill="1" applyBorder="1" applyAlignment="1" applyProtection="1">
      <alignment horizontal="center" vertical="center"/>
      <protection locked="0"/>
    </xf>
    <xf numFmtId="174" fontId="23" fillId="23" borderId="1" xfId="0" applyNumberFormat="1" applyFont="1" applyFill="1" applyBorder="1" applyAlignment="1" applyProtection="1">
      <alignment horizontal="center" vertical="center"/>
      <protection locked="0"/>
    </xf>
    <xf numFmtId="172" fontId="3" fillId="24" borderId="1" xfId="0" applyNumberFormat="1" applyFont="1" applyFill="1" applyBorder="1" applyAlignment="1" applyProtection="1">
      <alignment horizontal="center" vertical="center"/>
      <protection locked="0"/>
    </xf>
    <xf numFmtId="172" fontId="23" fillId="21" borderId="1" xfId="0" applyNumberFormat="1" applyFont="1" applyFill="1" applyBorder="1" applyAlignment="1" applyProtection="1">
      <alignment horizontal="center" vertical="center"/>
      <protection locked="0"/>
    </xf>
    <xf numFmtId="0" fontId="3" fillId="0" borderId="0" xfId="0" applyFont="1" applyBorder="1" applyAlignment="1">
      <alignment vertical="center"/>
    </xf>
    <xf numFmtId="0" fontId="3" fillId="0" borderId="1" xfId="0" applyFont="1" applyBorder="1" applyAlignment="1">
      <alignment horizontal="center" vertical="center"/>
    </xf>
    <xf numFmtId="0" fontId="3" fillId="0" borderId="11" xfId="0" applyFont="1" applyBorder="1" applyAlignment="1" applyProtection="1">
      <alignment horizontal="center" vertical="top" wrapText="1"/>
      <protection locked="0"/>
    </xf>
    <xf numFmtId="0" fontId="0" fillId="0" borderId="12" xfId="0" applyBorder="1"/>
    <xf numFmtId="0" fontId="0" fillId="0" borderId="13" xfId="0" applyBorder="1"/>
    <xf numFmtId="0" fontId="19" fillId="2" borderId="14" xfId="0" applyFont="1" applyFill="1" applyBorder="1" applyAlignment="1">
      <alignment horizontal="left"/>
    </xf>
    <xf numFmtId="0" fontId="19" fillId="2" borderId="0" xfId="0" applyFont="1" applyFill="1" applyBorder="1" applyAlignment="1">
      <alignment horizontal="left"/>
    </xf>
    <xf numFmtId="0" fontId="19" fillId="2" borderId="15" xfId="0" applyFont="1" applyFill="1" applyBorder="1" applyAlignment="1">
      <alignment horizontal="left"/>
    </xf>
    <xf numFmtId="0" fontId="20" fillId="2" borderId="14" xfId="0" applyFont="1" applyFill="1" applyBorder="1" applyAlignment="1">
      <alignment horizontal="left"/>
    </xf>
    <xf numFmtId="0" fontId="20" fillId="2" borderId="0" xfId="0" applyFont="1" applyFill="1" applyBorder="1" applyAlignment="1">
      <alignment horizontal="left"/>
    </xf>
    <xf numFmtId="0" fontId="20" fillId="2" borderId="15" xfId="0" applyFont="1" applyFill="1" applyBorder="1" applyAlignment="1">
      <alignment horizontal="left"/>
    </xf>
    <xf numFmtId="0" fontId="21" fillId="2" borderId="9" xfId="0" applyFont="1" applyFill="1" applyBorder="1" applyAlignment="1">
      <alignment horizontal="left"/>
    </xf>
    <xf numFmtId="0" fontId="21" fillId="2" borderId="10" xfId="0" applyFont="1" applyFill="1" applyBorder="1" applyAlignment="1">
      <alignment horizontal="left"/>
    </xf>
    <xf numFmtId="0" fontId="21" fillId="2" borderId="16" xfId="0" applyFont="1" applyFill="1" applyBorder="1" applyAlignment="1">
      <alignment horizontal="left"/>
    </xf>
    <xf numFmtId="0" fontId="16" fillId="2" borderId="14" xfId="0" applyFont="1" applyFill="1" applyBorder="1" applyAlignment="1">
      <alignment horizontal="left"/>
    </xf>
    <xf numFmtId="0" fontId="16" fillId="2" borderId="0" xfId="0" applyFont="1" applyFill="1" applyBorder="1" applyAlignment="1">
      <alignment horizontal="left"/>
    </xf>
    <xf numFmtId="0" fontId="16" fillId="2" borderId="15" xfId="0" applyFont="1" applyFill="1" applyBorder="1" applyAlignment="1">
      <alignment horizontal="left"/>
    </xf>
    <xf numFmtId="0" fontId="22" fillId="2" borderId="14" xfId="0" applyFont="1" applyFill="1" applyBorder="1" applyAlignment="1">
      <alignment horizontal="left"/>
    </xf>
    <xf numFmtId="0" fontId="22" fillId="2" borderId="0" xfId="0" applyFont="1" applyFill="1" applyBorder="1" applyAlignment="1">
      <alignment horizontal="left"/>
    </xf>
    <xf numFmtId="0" fontId="22" fillId="2" borderId="15" xfId="0" applyFont="1" applyFill="1" applyBorder="1" applyAlignment="1">
      <alignment horizontal="left"/>
    </xf>
    <xf numFmtId="0" fontId="21" fillId="2" borderId="14" xfId="0" applyFont="1" applyFill="1" applyBorder="1" applyAlignment="1">
      <alignment horizontal="left"/>
    </xf>
    <xf numFmtId="0" fontId="0" fillId="0" borderId="0" xfId="0"/>
    <xf numFmtId="0" fontId="0" fillId="0" borderId="15" xfId="0" applyBorder="1"/>
    <xf numFmtId="0" fontId="0" fillId="0" borderId="14" xfId="0" applyBorder="1" applyAlignment="1">
      <alignment horizontal="left"/>
    </xf>
    <xf numFmtId="0" fontId="0" fillId="0" borderId="9" xfId="0" applyBorder="1"/>
    <xf numFmtId="0" fontId="0" fillId="0" borderId="10" xfId="0" applyBorder="1"/>
    <xf numFmtId="0" fontId="0" fillId="0" borderId="16" xfId="0" applyBorder="1"/>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49" fontId="13" fillId="6" borderId="9" xfId="3" applyNumberFormat="1" applyFont="1" applyFill="1" applyBorder="1" applyAlignment="1">
      <alignment horizontal="center" vertical="center" wrapText="1"/>
    </xf>
    <xf numFmtId="49" fontId="13" fillId="6" borderId="1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49"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2" fillId="0" borderId="1" xfId="0" applyFont="1" applyBorder="1" applyAlignment="1">
      <alignment wrapText="1"/>
    </xf>
    <xf numFmtId="0" fontId="0" fillId="0" borderId="1" xfId="0" applyBorder="1" applyAlignment="1"/>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49" fontId="13" fillId="11" borderId="3" xfId="3" quotePrefix="1" applyNumberFormat="1" applyFont="1" applyFill="1" applyBorder="1" applyAlignment="1" applyProtection="1">
      <alignment horizontal="left" vertical="center" wrapText="1"/>
    </xf>
    <xf numFmtId="49" fontId="1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9"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1" sqref="B21:E24"/>
    </sheetView>
  </sheetViews>
  <sheetFormatPr defaultRowHeight="12.75"/>
  <cols>
    <col min="1" max="1" width="53.140625" customWidth="1"/>
    <col min="2" max="2" width="42.140625" customWidth="1"/>
    <col min="3" max="3" width="28" customWidth="1"/>
    <col min="4" max="4" width="18.140625" customWidth="1"/>
    <col min="5" max="5" width="24.28515625" customWidth="1"/>
  </cols>
  <sheetData>
    <row r="1" spans="1:5">
      <c r="A1" s="21"/>
      <c r="B1" s="21"/>
      <c r="C1" s="21"/>
      <c r="D1" s="21"/>
      <c r="E1" s="21"/>
    </row>
    <row r="2" spans="1:5" ht="20.25" thickBot="1">
      <c r="A2" s="22" t="s">
        <v>77</v>
      </c>
      <c r="B2" s="21"/>
      <c r="C2" s="21"/>
      <c r="D2" s="21"/>
      <c r="E2" s="21"/>
    </row>
    <row r="3" spans="1:5" ht="15.75" thickTop="1">
      <c r="A3" s="21"/>
      <c r="B3" s="23" t="s">
        <v>89</v>
      </c>
      <c r="C3" s="23" t="s">
        <v>76</v>
      </c>
      <c r="D3" s="23" t="s">
        <v>92</v>
      </c>
      <c r="E3" s="23" t="s">
        <v>91</v>
      </c>
    </row>
    <row r="4" spans="1:5" ht="15">
      <c r="A4" s="24" t="s">
        <v>93</v>
      </c>
      <c r="B4" s="30" t="s">
        <v>191</v>
      </c>
      <c r="C4" s="30" t="s">
        <v>2367</v>
      </c>
      <c r="D4" s="30" t="s">
        <v>2569</v>
      </c>
      <c r="E4" s="30" t="s">
        <v>2570</v>
      </c>
    </row>
    <row r="5" spans="1:5">
      <c r="A5" s="21"/>
      <c r="B5" s="21"/>
      <c r="C5" s="21"/>
      <c r="D5" s="21"/>
      <c r="E5" s="21"/>
    </row>
    <row r="6" spans="1:5">
      <c r="A6" s="21"/>
      <c r="B6" s="21"/>
      <c r="C6" s="21"/>
      <c r="D6" s="21"/>
      <c r="E6" s="21"/>
    </row>
    <row r="7" spans="1:5" ht="20.25" thickBot="1">
      <c r="A7" s="22" t="s">
        <v>78</v>
      </c>
      <c r="B7" s="21"/>
      <c r="C7" s="21"/>
      <c r="D7" s="21"/>
      <c r="E7" s="21"/>
    </row>
    <row r="8" spans="1:5" ht="15.75" thickTop="1">
      <c r="A8" s="25" t="s">
        <v>79</v>
      </c>
      <c r="B8" s="153" t="s">
        <v>80</v>
      </c>
      <c r="C8" s="153"/>
      <c r="D8" s="153"/>
      <c r="E8" s="153"/>
    </row>
    <row r="9" spans="1:5" ht="35.25" customHeight="1">
      <c r="A9" s="11" t="s">
        <v>81</v>
      </c>
      <c r="B9" s="154" t="s">
        <v>88</v>
      </c>
      <c r="C9" s="154"/>
      <c r="D9" s="154"/>
      <c r="E9" s="154"/>
    </row>
    <row r="10" spans="1:5" ht="35.25" customHeight="1">
      <c r="A10" s="46" t="s">
        <v>83</v>
      </c>
      <c r="B10" s="155" t="s">
        <v>223</v>
      </c>
      <c r="C10" s="154"/>
      <c r="D10" s="154"/>
      <c r="E10" s="154"/>
    </row>
    <row r="11" spans="1:5" ht="35.25" customHeight="1">
      <c r="A11" s="11" t="s">
        <v>84</v>
      </c>
      <c r="B11" s="154" t="s">
        <v>224</v>
      </c>
      <c r="C11" s="154"/>
      <c r="D11" s="154"/>
      <c r="E11" s="154"/>
    </row>
    <row r="12" spans="1:5" ht="61.5" customHeight="1">
      <c r="A12" s="46" t="s">
        <v>85</v>
      </c>
      <c r="B12" s="155" t="s">
        <v>190</v>
      </c>
      <c r="C12" s="154"/>
      <c r="D12" s="154"/>
      <c r="E12" s="154"/>
    </row>
    <row r="13" spans="1:5" ht="35.25" customHeight="1">
      <c r="A13" s="46" t="s">
        <v>86</v>
      </c>
      <c r="B13" s="154" t="s">
        <v>90</v>
      </c>
      <c r="C13" s="154"/>
      <c r="D13" s="154"/>
      <c r="E13" s="154"/>
    </row>
    <row r="14" spans="1:5" ht="35.25" customHeight="1">
      <c r="A14" s="46" t="s">
        <v>87</v>
      </c>
      <c r="B14" s="154" t="s">
        <v>225</v>
      </c>
      <c r="C14" s="154"/>
      <c r="D14" s="154"/>
      <c r="E14" s="154"/>
    </row>
    <row r="15" spans="1:5" ht="44.25" customHeight="1">
      <c r="A15" s="71" t="s">
        <v>282</v>
      </c>
      <c r="B15" s="155" t="s">
        <v>283</v>
      </c>
      <c r="C15" s="154"/>
      <c r="D15" s="154"/>
      <c r="E15" s="154"/>
    </row>
    <row r="16" spans="1:5" ht="30" customHeight="1">
      <c r="A16" s="71" t="s">
        <v>284</v>
      </c>
      <c r="B16" s="154" t="s">
        <v>285</v>
      </c>
      <c r="C16" s="154"/>
      <c r="D16" s="154"/>
      <c r="E16" s="154"/>
    </row>
    <row r="17" spans="1:5">
      <c r="A17" s="21"/>
      <c r="B17" s="21"/>
      <c r="C17" s="21"/>
      <c r="D17" s="21"/>
      <c r="E17" s="21"/>
    </row>
    <row r="18" spans="1:5">
      <c r="A18" s="21"/>
      <c r="B18" s="21"/>
      <c r="C18" s="21"/>
      <c r="D18" s="21"/>
      <c r="E18" s="21"/>
    </row>
    <row r="19" spans="1:5" ht="20.25" thickBot="1">
      <c r="A19" s="22" t="s">
        <v>103</v>
      </c>
      <c r="B19" s="21"/>
      <c r="C19" s="21"/>
      <c r="D19" s="21"/>
      <c r="E19" s="21"/>
    </row>
    <row r="20" spans="1:5" ht="15.75" thickTop="1">
      <c r="A20" s="25"/>
      <c r="B20" s="153"/>
      <c r="C20" s="153"/>
      <c r="D20" s="153"/>
      <c r="E20" s="153"/>
    </row>
    <row r="21" spans="1:5" ht="16.5" customHeight="1">
      <c r="A21" s="127" t="s">
        <v>2385</v>
      </c>
      <c r="B21" s="128" t="s">
        <v>2386</v>
      </c>
      <c r="C21" s="129"/>
      <c r="D21" s="129"/>
      <c r="E21" s="130"/>
    </row>
    <row r="22" spans="1:5" ht="14.25" customHeight="1">
      <c r="A22" s="127"/>
      <c r="B22" s="131" t="s">
        <v>2573</v>
      </c>
      <c r="C22" s="132"/>
      <c r="D22" s="132"/>
      <c r="E22" s="133"/>
    </row>
    <row r="23" spans="1:5">
      <c r="A23" s="127"/>
      <c r="B23" s="134" t="s">
        <v>2574</v>
      </c>
      <c r="C23" s="135"/>
      <c r="D23" s="135"/>
      <c r="E23" s="136"/>
    </row>
    <row r="24" spans="1:5">
      <c r="A24" s="127"/>
      <c r="B24" s="137" t="s">
        <v>2387</v>
      </c>
      <c r="C24" s="138"/>
      <c r="D24" s="138"/>
      <c r="E24" s="139"/>
    </row>
    <row r="25" spans="1:5">
      <c r="A25" s="127"/>
      <c r="B25" s="128" t="s">
        <v>2571</v>
      </c>
      <c r="C25" s="129"/>
      <c r="D25" s="129"/>
      <c r="E25" s="130"/>
    </row>
    <row r="26" spans="1:5">
      <c r="A26" s="127"/>
      <c r="B26" s="131" t="s">
        <v>2572</v>
      </c>
      <c r="C26" s="132"/>
      <c r="D26" s="132"/>
      <c r="E26" s="133"/>
    </row>
    <row r="27" spans="1:5">
      <c r="A27" s="127"/>
      <c r="B27" s="83"/>
      <c r="C27" s="84"/>
      <c r="D27" s="84"/>
      <c r="E27" s="85"/>
    </row>
    <row r="28" spans="1:5">
      <c r="A28" s="127"/>
      <c r="B28" s="128" t="s">
        <v>2388</v>
      </c>
      <c r="C28" s="129"/>
      <c r="D28" s="129"/>
      <c r="E28" s="130"/>
    </row>
    <row r="29" spans="1:5">
      <c r="A29" s="127"/>
      <c r="B29" s="140" t="s">
        <v>2575</v>
      </c>
      <c r="C29" s="141"/>
      <c r="D29" s="141"/>
      <c r="E29" s="142"/>
    </row>
    <row r="30" spans="1:5">
      <c r="A30" s="127"/>
      <c r="B30" s="143" t="s">
        <v>2576</v>
      </c>
      <c r="C30" s="144"/>
      <c r="D30" s="144"/>
      <c r="E30" s="145"/>
    </row>
    <row r="31" spans="1:5">
      <c r="A31" s="127"/>
      <c r="B31" s="146" t="s">
        <v>2387</v>
      </c>
      <c r="C31" s="147"/>
      <c r="D31" s="147"/>
      <c r="E31" s="148"/>
    </row>
    <row r="32" spans="1:5">
      <c r="A32" s="127"/>
      <c r="B32" s="149" t="s">
        <v>2389</v>
      </c>
      <c r="C32" s="147"/>
      <c r="D32" s="147"/>
      <c r="E32" s="148"/>
    </row>
    <row r="33" spans="1:5">
      <c r="A33" s="127"/>
      <c r="B33" s="150"/>
      <c r="C33" s="151"/>
      <c r="D33" s="151"/>
      <c r="E33" s="152"/>
    </row>
    <row r="34" spans="1:5">
      <c r="A34" s="126"/>
    </row>
  </sheetData>
  <mergeCells count="22">
    <mergeCell ref="B20:E20"/>
    <mergeCell ref="B13:E13"/>
    <mergeCell ref="B14:E14"/>
    <mergeCell ref="B15:E15"/>
    <mergeCell ref="B16:E16"/>
    <mergeCell ref="B8:E8"/>
    <mergeCell ref="B9:E9"/>
    <mergeCell ref="B10:E10"/>
    <mergeCell ref="B11:E11"/>
    <mergeCell ref="B12:E12"/>
    <mergeCell ref="A21:A33"/>
    <mergeCell ref="B21:E21"/>
    <mergeCell ref="B22:E22"/>
    <mergeCell ref="B23:E23"/>
    <mergeCell ref="B24:E24"/>
    <mergeCell ref="B28:E28"/>
    <mergeCell ref="B29:E29"/>
    <mergeCell ref="B30:E30"/>
    <mergeCell ref="B31:E31"/>
    <mergeCell ref="B32:E33"/>
    <mergeCell ref="B25:E25"/>
    <mergeCell ref="B26:E26"/>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21" zoomScale="80" zoomScaleNormal="80" zoomScaleSheetLayoutView="100" workbookViewId="0">
      <selection activeCell="H27" sqref="H27"/>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56" t="str">
        <f>Overview!B4&amp; " - Effective from "&amp;Overview!D4&amp;" - "&amp;Overview!E4&amp;" LV/HV Charges"</f>
        <v>The Electricity Network Company - Effective from APRIL 2013 - FINAL LV/HV Charges</v>
      </c>
      <c r="B2" s="157"/>
      <c r="C2" s="157"/>
      <c r="D2" s="157"/>
      <c r="E2" s="157"/>
      <c r="F2" s="157"/>
      <c r="G2" s="157"/>
      <c r="H2" s="157"/>
      <c r="I2" s="157"/>
      <c r="J2" s="157"/>
      <c r="K2" s="157"/>
      <c r="L2" s="157"/>
    </row>
    <row r="3" spans="1:12" ht="58.5" customHeight="1">
      <c r="A3" s="33"/>
      <c r="B3" s="12" t="s">
        <v>94</v>
      </c>
      <c r="C3" s="12" t="s">
        <v>95</v>
      </c>
      <c r="D3" s="12" t="s">
        <v>96</v>
      </c>
      <c r="E3" s="12" t="s">
        <v>97</v>
      </c>
      <c r="F3" s="12" t="s">
        <v>98</v>
      </c>
      <c r="G3" s="12" t="s">
        <v>99</v>
      </c>
      <c r="H3" s="12" t="s">
        <v>100</v>
      </c>
      <c r="I3" s="12" t="s">
        <v>101</v>
      </c>
      <c r="J3" s="12" t="s">
        <v>0</v>
      </c>
      <c r="K3" s="12" t="s">
        <v>56</v>
      </c>
      <c r="L3" s="31" t="s">
        <v>192</v>
      </c>
    </row>
    <row r="4" spans="1:12" ht="57">
      <c r="A4" s="15" t="s">
        <v>1</v>
      </c>
      <c r="B4" s="13" t="s">
        <v>193</v>
      </c>
      <c r="C4" s="16">
        <v>1</v>
      </c>
      <c r="D4" s="17">
        <v>2.427</v>
      </c>
      <c r="E4" s="29">
        <v>0</v>
      </c>
      <c r="F4" s="29">
        <v>0</v>
      </c>
      <c r="G4" s="19">
        <v>2.64</v>
      </c>
      <c r="H4" s="29">
        <v>0</v>
      </c>
      <c r="I4" s="29">
        <v>0</v>
      </c>
      <c r="J4" s="29"/>
      <c r="K4" s="13"/>
      <c r="L4" s="13" t="s">
        <v>200</v>
      </c>
    </row>
    <row r="5" spans="1:12" ht="57">
      <c r="A5" s="15" t="s">
        <v>2</v>
      </c>
      <c r="B5" s="13" t="s">
        <v>193</v>
      </c>
      <c r="C5" s="16">
        <v>2</v>
      </c>
      <c r="D5" s="17">
        <v>2.5870000000000002</v>
      </c>
      <c r="E5" s="17">
        <v>0.122</v>
      </c>
      <c r="F5" s="29">
        <v>0</v>
      </c>
      <c r="G5" s="19">
        <v>2.64</v>
      </c>
      <c r="H5" s="29">
        <v>0</v>
      </c>
      <c r="I5" s="29">
        <v>0</v>
      </c>
      <c r="J5" s="29"/>
      <c r="K5" s="13"/>
      <c r="L5" s="13" t="s">
        <v>201</v>
      </c>
    </row>
    <row r="6" spans="1:12" ht="32.25" customHeight="1">
      <c r="A6" s="15" t="s">
        <v>15</v>
      </c>
      <c r="B6" s="16"/>
      <c r="C6" s="16"/>
      <c r="D6" s="16"/>
      <c r="E6" s="16"/>
      <c r="F6" s="16"/>
      <c r="G6" s="16"/>
      <c r="H6" s="16"/>
      <c r="I6" s="16"/>
      <c r="J6" s="16"/>
      <c r="K6" s="16"/>
      <c r="L6" s="16"/>
    </row>
    <row r="7" spans="1:12" ht="57">
      <c r="A7" s="15" t="s">
        <v>16</v>
      </c>
      <c r="B7" s="13" t="s">
        <v>193</v>
      </c>
      <c r="C7" s="16" t="s">
        <v>221</v>
      </c>
      <c r="D7" s="17">
        <v>1.6950000000000001</v>
      </c>
      <c r="E7" s="29">
        <v>0</v>
      </c>
      <c r="F7" s="29">
        <v>0</v>
      </c>
      <c r="G7" s="19">
        <v>4.17</v>
      </c>
      <c r="H7" s="29">
        <v>0</v>
      </c>
      <c r="I7" s="29">
        <v>0</v>
      </c>
      <c r="J7" s="29"/>
      <c r="K7" s="13"/>
      <c r="L7" s="13" t="s">
        <v>202</v>
      </c>
    </row>
    <row r="8" spans="1:12" ht="57">
      <c r="A8" s="15" t="s">
        <v>17</v>
      </c>
      <c r="B8" s="13" t="s">
        <v>193</v>
      </c>
      <c r="C8" s="16" t="s">
        <v>222</v>
      </c>
      <c r="D8" s="17">
        <v>2.4409999999999998</v>
      </c>
      <c r="E8" s="17">
        <v>0.105</v>
      </c>
      <c r="F8" s="29">
        <v>0</v>
      </c>
      <c r="G8" s="19">
        <v>4.17</v>
      </c>
      <c r="H8" s="29">
        <v>0</v>
      </c>
      <c r="I8" s="29">
        <v>0</v>
      </c>
      <c r="J8" s="29"/>
      <c r="K8" s="13"/>
      <c r="L8" s="13" t="s">
        <v>203</v>
      </c>
    </row>
    <row r="9" spans="1:12" ht="32.25" customHeight="1">
      <c r="A9" s="15" t="s">
        <v>18</v>
      </c>
      <c r="B9" s="16"/>
      <c r="C9" s="16"/>
      <c r="D9" s="16"/>
      <c r="E9" s="16"/>
      <c r="F9" s="16"/>
      <c r="G9" s="16"/>
      <c r="H9" s="16"/>
      <c r="I9" s="16"/>
      <c r="J9" s="16"/>
      <c r="K9" s="16"/>
      <c r="L9" s="16"/>
    </row>
    <row r="10" spans="1:12" ht="57">
      <c r="A10" s="15" t="s">
        <v>3</v>
      </c>
      <c r="B10" s="13" t="s">
        <v>193</v>
      </c>
      <c r="C10" s="32" t="s">
        <v>24</v>
      </c>
      <c r="D10" s="17">
        <v>1.7569999999999999</v>
      </c>
      <c r="E10" s="17">
        <v>8.3000000000000004E-2</v>
      </c>
      <c r="F10" s="29">
        <v>0</v>
      </c>
      <c r="G10" s="19">
        <v>21.88</v>
      </c>
      <c r="H10" s="29">
        <v>0</v>
      </c>
      <c r="I10" s="29">
        <v>0</v>
      </c>
      <c r="J10" s="29"/>
      <c r="K10" s="13"/>
      <c r="L10" s="13" t="s">
        <v>204</v>
      </c>
    </row>
    <row r="11" spans="1:12" ht="32.25" customHeight="1">
      <c r="A11" s="15" t="s">
        <v>19</v>
      </c>
      <c r="B11" s="13" t="s">
        <v>194</v>
      </c>
      <c r="C11" s="32" t="s">
        <v>24</v>
      </c>
      <c r="D11" s="17">
        <v>1.161</v>
      </c>
      <c r="E11" s="17">
        <v>5.2999999999999999E-2</v>
      </c>
      <c r="F11" s="29">
        <v>0</v>
      </c>
      <c r="G11" s="19">
        <v>3.43</v>
      </c>
      <c r="H11" s="29">
        <v>0</v>
      </c>
      <c r="I11" s="29">
        <v>0</v>
      </c>
      <c r="J11" s="29"/>
      <c r="K11" s="13"/>
      <c r="L11" s="13" t="s">
        <v>205</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110">
        <v>10.074</v>
      </c>
      <c r="E13" s="111">
        <v>0.99199999999999999</v>
      </c>
      <c r="F13" s="112">
        <v>5.3999999999999999E-2</v>
      </c>
      <c r="G13" s="19">
        <v>8.6999999999999993</v>
      </c>
      <c r="H13" s="19">
        <v>2.36</v>
      </c>
      <c r="I13" s="17">
        <v>0.30599999999999999</v>
      </c>
      <c r="J13" s="19">
        <v>2.36</v>
      </c>
      <c r="K13" s="13"/>
      <c r="L13" s="13" t="s">
        <v>206</v>
      </c>
    </row>
    <row r="14" spans="1:12" ht="32.25" customHeight="1">
      <c r="A14" s="15" t="s">
        <v>22</v>
      </c>
      <c r="B14" s="13" t="s">
        <v>194</v>
      </c>
      <c r="C14" s="16">
        <v>0</v>
      </c>
      <c r="D14" s="110">
        <v>7.6470000000000002</v>
      </c>
      <c r="E14" s="111">
        <v>0.48</v>
      </c>
      <c r="F14" s="112">
        <v>1.9E-2</v>
      </c>
      <c r="G14" s="19">
        <v>3.43</v>
      </c>
      <c r="H14" s="19">
        <v>4.3899999999999997</v>
      </c>
      <c r="I14" s="17">
        <v>0.20899999999999999</v>
      </c>
      <c r="J14" s="19">
        <v>4.3899999999999997</v>
      </c>
      <c r="K14" s="13"/>
      <c r="L14" s="13" t="s">
        <v>207</v>
      </c>
    </row>
    <row r="15" spans="1:12" ht="32.25" customHeight="1">
      <c r="A15" s="15" t="s">
        <v>23</v>
      </c>
      <c r="B15" s="13" t="s">
        <v>195</v>
      </c>
      <c r="C15" s="16">
        <v>0</v>
      </c>
      <c r="D15" s="110">
        <v>7.0359999999999996</v>
      </c>
      <c r="E15" s="111">
        <v>0.375</v>
      </c>
      <c r="F15" s="112">
        <v>1.4E-2</v>
      </c>
      <c r="G15" s="19">
        <v>83.51</v>
      </c>
      <c r="H15" s="19">
        <v>4.93</v>
      </c>
      <c r="I15" s="17">
        <v>0.17399999999999999</v>
      </c>
      <c r="J15" s="19">
        <v>4.93</v>
      </c>
      <c r="K15" s="13"/>
      <c r="L15" s="13" t="s">
        <v>208</v>
      </c>
    </row>
    <row r="16" spans="1:12" ht="32.25" customHeight="1">
      <c r="A16" s="15" t="s">
        <v>102</v>
      </c>
      <c r="B16" s="13">
        <v>642</v>
      </c>
      <c r="C16" s="16">
        <v>0</v>
      </c>
      <c r="D16" s="16"/>
      <c r="E16" s="16"/>
      <c r="F16" s="16"/>
      <c r="G16" s="16"/>
      <c r="H16" s="16"/>
      <c r="I16" s="16"/>
      <c r="J16" s="16"/>
      <c r="K16" s="13"/>
      <c r="L16" s="13" t="s">
        <v>209</v>
      </c>
    </row>
    <row r="17" spans="1:12" ht="32.25" customHeight="1">
      <c r="A17" s="15" t="s">
        <v>274</v>
      </c>
      <c r="B17" s="13" t="s">
        <v>196</v>
      </c>
      <c r="C17" s="16">
        <v>8</v>
      </c>
      <c r="D17" s="88">
        <v>1.345</v>
      </c>
      <c r="E17" s="16"/>
      <c r="F17" s="16"/>
      <c r="G17" s="16"/>
      <c r="H17" s="16"/>
      <c r="I17" s="16"/>
      <c r="J17" s="16"/>
      <c r="K17" s="13"/>
      <c r="L17" s="13" t="s">
        <v>278</v>
      </c>
    </row>
    <row r="18" spans="1:12" ht="32.25" customHeight="1">
      <c r="A18" s="15" t="s">
        <v>275</v>
      </c>
      <c r="B18" s="13" t="s">
        <v>196</v>
      </c>
      <c r="C18" s="16">
        <v>1</v>
      </c>
      <c r="D18" s="88">
        <v>1.4259999999999999</v>
      </c>
      <c r="E18" s="16"/>
      <c r="F18" s="16"/>
      <c r="G18" s="16"/>
      <c r="H18" s="16"/>
      <c r="I18" s="16"/>
      <c r="J18" s="16"/>
      <c r="K18" s="13"/>
      <c r="L18" s="13" t="s">
        <v>279</v>
      </c>
    </row>
    <row r="19" spans="1:12" ht="32.25" customHeight="1">
      <c r="A19" s="15" t="s">
        <v>276</v>
      </c>
      <c r="B19" s="13" t="s">
        <v>196</v>
      </c>
      <c r="C19" s="16">
        <v>1</v>
      </c>
      <c r="D19" s="88">
        <v>2.3410000000000002</v>
      </c>
      <c r="E19" s="16"/>
      <c r="F19" s="16"/>
      <c r="G19" s="16"/>
      <c r="H19" s="16"/>
      <c r="I19" s="16"/>
      <c r="J19" s="16"/>
      <c r="K19" s="13"/>
      <c r="L19" s="13" t="s">
        <v>280</v>
      </c>
    </row>
    <row r="20" spans="1:12" ht="32.25" customHeight="1">
      <c r="A20" s="15" t="s">
        <v>277</v>
      </c>
      <c r="B20" s="13" t="s">
        <v>196</v>
      </c>
      <c r="C20" s="16">
        <v>1</v>
      </c>
      <c r="D20" s="88">
        <v>1.32</v>
      </c>
      <c r="E20" s="16"/>
      <c r="F20" s="16"/>
      <c r="G20" s="16"/>
      <c r="H20" s="16"/>
      <c r="I20" s="16"/>
      <c r="J20" s="16"/>
      <c r="K20" s="13"/>
      <c r="L20" s="13" t="s">
        <v>281</v>
      </c>
    </row>
    <row r="21" spans="1:12" ht="32.25" customHeight="1">
      <c r="A21" s="15" t="s">
        <v>4</v>
      </c>
      <c r="B21" s="13" t="s">
        <v>196</v>
      </c>
      <c r="C21" s="16">
        <v>0</v>
      </c>
      <c r="D21" s="113">
        <v>20.568999999999999</v>
      </c>
      <c r="E21" s="114">
        <v>1.7589999999999999</v>
      </c>
      <c r="F21" s="115">
        <v>0.42599999999999999</v>
      </c>
      <c r="G21" s="29">
        <v>0</v>
      </c>
      <c r="H21" s="29">
        <v>0</v>
      </c>
      <c r="I21" s="29">
        <v>0</v>
      </c>
      <c r="J21" s="29"/>
      <c r="K21" s="13"/>
      <c r="L21" s="13" t="s">
        <v>210</v>
      </c>
    </row>
    <row r="22" spans="1:12" ht="32.25" customHeight="1">
      <c r="A22" s="15" t="s">
        <v>5</v>
      </c>
      <c r="B22" s="13" t="s">
        <v>197</v>
      </c>
      <c r="C22" s="16">
        <v>8</v>
      </c>
      <c r="D22" s="89">
        <v>-0.68600000000000005</v>
      </c>
      <c r="E22" s="86"/>
      <c r="F22" s="86"/>
      <c r="G22" s="29">
        <v>0</v>
      </c>
      <c r="H22" s="29">
        <v>0</v>
      </c>
      <c r="I22" s="29">
        <v>0</v>
      </c>
      <c r="J22" s="29"/>
      <c r="K22" s="13"/>
      <c r="L22" s="13" t="s">
        <v>211</v>
      </c>
    </row>
    <row r="23" spans="1:12" ht="32.25" customHeight="1">
      <c r="A23" s="15" t="s">
        <v>14</v>
      </c>
      <c r="B23" s="13" t="s">
        <v>198</v>
      </c>
      <c r="C23" s="16">
        <v>8</v>
      </c>
      <c r="D23" s="89">
        <v>-0.58699999999999997</v>
      </c>
      <c r="E23" s="86"/>
      <c r="F23" s="86"/>
      <c r="G23" s="29">
        <v>0</v>
      </c>
      <c r="H23" s="29">
        <v>0</v>
      </c>
      <c r="I23" s="29">
        <v>0</v>
      </c>
      <c r="J23" s="29"/>
      <c r="K23" s="13"/>
      <c r="L23" s="13" t="s">
        <v>212</v>
      </c>
    </row>
    <row r="24" spans="1:12" ht="32.25" customHeight="1">
      <c r="A24" s="15" t="s">
        <v>6</v>
      </c>
      <c r="B24" s="13" t="s">
        <v>197</v>
      </c>
      <c r="C24" s="16">
        <v>0</v>
      </c>
      <c r="D24" s="89">
        <v>-0.68600000000000005</v>
      </c>
      <c r="E24" s="86"/>
      <c r="F24" s="86"/>
      <c r="G24" s="29">
        <v>0</v>
      </c>
      <c r="H24" s="29">
        <v>0</v>
      </c>
      <c r="I24" s="17">
        <v>0.184</v>
      </c>
      <c r="J24" s="29"/>
      <c r="K24" s="13"/>
      <c r="L24" s="13" t="s">
        <v>213</v>
      </c>
    </row>
    <row r="25" spans="1:12" ht="32.25" customHeight="1">
      <c r="A25" s="15" t="s">
        <v>7</v>
      </c>
      <c r="B25" s="13" t="s">
        <v>197</v>
      </c>
      <c r="C25" s="16">
        <v>0</v>
      </c>
      <c r="D25" s="116">
        <v>-5.1920000000000002</v>
      </c>
      <c r="E25" s="117">
        <v>-0.96299999999999997</v>
      </c>
      <c r="F25" s="119">
        <v>-6.3E-2</v>
      </c>
      <c r="G25" s="29">
        <v>0</v>
      </c>
      <c r="H25" s="29">
        <v>0</v>
      </c>
      <c r="I25" s="17">
        <v>0.184</v>
      </c>
      <c r="J25" s="29"/>
      <c r="K25" s="13"/>
      <c r="L25" s="13" t="s">
        <v>214</v>
      </c>
    </row>
    <row r="26" spans="1:12" ht="32.25" customHeight="1">
      <c r="A26" s="15" t="s">
        <v>8</v>
      </c>
      <c r="B26" s="13" t="s">
        <v>198</v>
      </c>
      <c r="C26" s="16">
        <v>0</v>
      </c>
      <c r="D26" s="89">
        <v>-0.58699999999999997</v>
      </c>
      <c r="E26" s="29">
        <v>0</v>
      </c>
      <c r="F26" s="29">
        <v>0</v>
      </c>
      <c r="G26" s="29">
        <v>0</v>
      </c>
      <c r="H26" s="29">
        <v>0</v>
      </c>
      <c r="I26" s="17">
        <v>0.16800000000000001</v>
      </c>
      <c r="J26" s="29"/>
      <c r="K26" s="13"/>
      <c r="L26" s="13" t="s">
        <v>215</v>
      </c>
    </row>
    <row r="27" spans="1:12" ht="32.25" customHeight="1">
      <c r="A27" s="15" t="s">
        <v>9</v>
      </c>
      <c r="B27" s="13" t="s">
        <v>198</v>
      </c>
      <c r="C27" s="16">
        <v>0</v>
      </c>
      <c r="D27" s="116">
        <v>-4.6520000000000001</v>
      </c>
      <c r="E27" s="117">
        <v>-0.77700000000000002</v>
      </c>
      <c r="F27" s="119">
        <v>-4.9000000000000002E-2</v>
      </c>
      <c r="G27" s="29">
        <v>0</v>
      </c>
      <c r="H27" s="29">
        <v>0</v>
      </c>
      <c r="I27" s="17">
        <v>0.16800000000000001</v>
      </c>
      <c r="J27" s="29"/>
      <c r="K27" s="13"/>
      <c r="L27" s="13" t="s">
        <v>216</v>
      </c>
    </row>
    <row r="28" spans="1:12" ht="32.25" customHeight="1">
      <c r="A28" s="15" t="s">
        <v>10</v>
      </c>
      <c r="B28" s="13" t="s">
        <v>199</v>
      </c>
      <c r="C28" s="16">
        <v>0</v>
      </c>
      <c r="D28" s="89">
        <v>-0.35399999999999998</v>
      </c>
      <c r="E28" s="29">
        <v>0</v>
      </c>
      <c r="F28" s="29">
        <v>0</v>
      </c>
      <c r="G28" s="19">
        <v>103.42</v>
      </c>
      <c r="H28" s="29">
        <v>0</v>
      </c>
      <c r="I28" s="17">
        <v>0.14299999999999999</v>
      </c>
      <c r="J28" s="29"/>
      <c r="K28" s="13"/>
      <c r="L28" s="13" t="s">
        <v>217</v>
      </c>
    </row>
    <row r="29" spans="1:12" ht="32.25" customHeight="1">
      <c r="A29" s="15" t="s">
        <v>11</v>
      </c>
      <c r="B29" s="13" t="s">
        <v>199</v>
      </c>
      <c r="C29" s="16">
        <v>0</v>
      </c>
      <c r="D29" s="116">
        <v>-3.4910000000000001</v>
      </c>
      <c r="E29" s="117">
        <v>-0.314</v>
      </c>
      <c r="F29" s="119">
        <v>-1.4999999999999999E-2</v>
      </c>
      <c r="G29" s="19">
        <v>103.42</v>
      </c>
      <c r="H29" s="29">
        <v>0</v>
      </c>
      <c r="I29" s="17">
        <v>0.14299999999999999</v>
      </c>
      <c r="J29" s="29"/>
      <c r="K29" s="13"/>
      <c r="L29" s="13" t="s">
        <v>218</v>
      </c>
    </row>
    <row r="30" spans="1:12" ht="32.25" customHeight="1">
      <c r="A30" s="15" t="s">
        <v>12</v>
      </c>
      <c r="B30" s="13">
        <v>647</v>
      </c>
      <c r="C30" s="16">
        <v>0</v>
      </c>
      <c r="D30" s="116">
        <v>-2.8370000000000002</v>
      </c>
      <c r="E30" s="117">
        <v>-0.222</v>
      </c>
      <c r="F30" s="119">
        <v>-1.0999999999999999E-2</v>
      </c>
      <c r="G30" s="19">
        <v>103.42</v>
      </c>
      <c r="H30" s="29">
        <v>0</v>
      </c>
      <c r="I30" s="17">
        <v>7.0000000000000007E-2</v>
      </c>
      <c r="J30" s="29"/>
      <c r="K30" s="13"/>
      <c r="L30" s="13" t="s">
        <v>219</v>
      </c>
    </row>
    <row r="31" spans="1:12" ht="32.25" customHeight="1">
      <c r="A31" s="15" t="s">
        <v>13</v>
      </c>
      <c r="B31" s="13">
        <v>647</v>
      </c>
      <c r="C31" s="16">
        <v>0</v>
      </c>
      <c r="D31" s="89">
        <v>-0.27800000000000002</v>
      </c>
      <c r="E31" s="29">
        <v>0</v>
      </c>
      <c r="F31" s="29">
        <v>0</v>
      </c>
      <c r="G31" s="19">
        <v>103.42</v>
      </c>
      <c r="H31" s="29">
        <v>0</v>
      </c>
      <c r="I31" s="17">
        <v>7.0000000000000007E-2</v>
      </c>
      <c r="J31" s="29"/>
      <c r="K31" s="13"/>
      <c r="L31" s="13"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4"/>
    </row>
    <row r="2" spans="1:11" s="36" customFormat="1" ht="25.5" customHeight="1">
      <c r="A2" s="158" t="str">
        <f>[1]Overview!B4&amp; " - Effective from "&amp;[1]Overview!D4&amp;" - "&amp;[1]Overview!E4&amp;" EDCM Import Charges"</f>
        <v>The Electricity Network Company  - Effective from April 2012 - INDICATIVE EDCM Import Charges</v>
      </c>
      <c r="B2" s="158"/>
      <c r="C2" s="158"/>
      <c r="D2" s="158"/>
      <c r="E2" s="158"/>
      <c r="F2" s="158"/>
      <c r="G2" s="158"/>
      <c r="H2" s="3"/>
      <c r="I2" s="1"/>
      <c r="J2" s="1"/>
      <c r="K2" s="3"/>
    </row>
    <row r="3" spans="1:11" ht="74.25" customHeight="1">
      <c r="A3" s="31" t="s">
        <v>226</v>
      </c>
      <c r="B3" s="31" t="s">
        <v>227</v>
      </c>
      <c r="C3" s="31" t="s">
        <v>228</v>
      </c>
      <c r="D3" s="31" t="s">
        <v>229</v>
      </c>
      <c r="E3" s="31" t="s">
        <v>230</v>
      </c>
      <c r="F3" s="31" t="s">
        <v>231</v>
      </c>
      <c r="G3" s="31" t="s">
        <v>232</v>
      </c>
    </row>
    <row r="4" spans="1:11" ht="22.5" customHeight="1">
      <c r="A4" s="37" t="s">
        <v>233</v>
      </c>
      <c r="B4" s="38"/>
      <c r="C4" s="39"/>
      <c r="D4" s="40"/>
      <c r="E4" s="40"/>
      <c r="F4" s="40"/>
      <c r="G4" s="38"/>
    </row>
    <row r="5" spans="1:11" ht="22.5" customHeight="1">
      <c r="A5" s="37" t="s">
        <v>234</v>
      </c>
      <c r="B5" s="38"/>
      <c r="C5" s="39"/>
      <c r="D5" s="40"/>
      <c r="E5" s="40"/>
      <c r="F5" s="40"/>
      <c r="G5" s="38"/>
    </row>
    <row r="6" spans="1:11" ht="22.5" customHeight="1">
      <c r="A6" s="37" t="s">
        <v>235</v>
      </c>
      <c r="B6" s="38"/>
      <c r="C6" s="39"/>
      <c r="D6" s="40"/>
      <c r="E6" s="40"/>
      <c r="F6" s="40"/>
      <c r="G6" s="38"/>
    </row>
    <row r="7" spans="1:11" ht="22.5" customHeight="1">
      <c r="A7" s="37" t="s">
        <v>236</v>
      </c>
      <c r="B7" s="38"/>
      <c r="C7" s="39"/>
      <c r="D7" s="40"/>
      <c r="E7" s="40"/>
      <c r="F7" s="40"/>
      <c r="G7" s="38"/>
    </row>
    <row r="8" spans="1:11" ht="22.5" customHeight="1">
      <c r="A8" s="37" t="s">
        <v>237</v>
      </c>
      <c r="B8" s="38"/>
      <c r="C8" s="39"/>
      <c r="D8" s="40"/>
      <c r="E8" s="40"/>
      <c r="F8" s="40"/>
      <c r="G8" s="38"/>
    </row>
    <row r="9" spans="1:11" ht="22.5" customHeight="1">
      <c r="A9" s="37" t="s">
        <v>238</v>
      </c>
      <c r="B9" s="38"/>
      <c r="C9" s="39"/>
      <c r="D9" s="40"/>
      <c r="E9" s="40"/>
      <c r="F9" s="40"/>
      <c r="G9" s="38"/>
    </row>
    <row r="10" spans="1:11" ht="22.5" customHeight="1">
      <c r="A10" s="37" t="s">
        <v>239</v>
      </c>
      <c r="B10" s="38"/>
      <c r="C10" s="39"/>
      <c r="D10" s="40"/>
      <c r="E10" s="40"/>
      <c r="F10" s="40"/>
      <c r="G10" s="38"/>
    </row>
    <row r="11" spans="1:11" ht="22.5" customHeight="1">
      <c r="A11" s="37" t="s">
        <v>240</v>
      </c>
      <c r="B11" s="38"/>
      <c r="C11" s="39"/>
      <c r="D11" s="40"/>
      <c r="E11" s="40"/>
      <c r="F11" s="40"/>
      <c r="G11" s="38"/>
    </row>
    <row r="12" spans="1:11" ht="22.5" customHeight="1">
      <c r="A12" s="37" t="s">
        <v>241</v>
      </c>
      <c r="B12" s="38"/>
      <c r="C12" s="39"/>
      <c r="D12" s="40"/>
      <c r="E12" s="40"/>
      <c r="F12" s="40"/>
      <c r="G12" s="38"/>
    </row>
    <row r="13" spans="1:11" ht="22.5" customHeight="1">
      <c r="A13" s="37" t="s">
        <v>242</v>
      </c>
      <c r="B13" s="38"/>
      <c r="C13" s="39"/>
      <c r="D13" s="40"/>
      <c r="E13" s="40"/>
      <c r="F13" s="40"/>
      <c r="G13" s="38"/>
    </row>
    <row r="15" spans="1:11" ht="27.75" customHeight="1">
      <c r="A15" s="158" t="str">
        <f>[1]Overview!B4&amp; " - Effective from "&amp;[1]Overview!D4&amp;" - "&amp;[1]Overview!E4&amp;" EHV Export Charges"</f>
        <v>The Electricity Network Company  - Effective from April 2012 - INDICATIVE EHV Export Charges</v>
      </c>
      <c r="B15" s="158"/>
      <c r="C15" s="158"/>
      <c r="D15" s="158"/>
      <c r="E15" s="158"/>
      <c r="F15" s="158"/>
      <c r="G15" s="158"/>
      <c r="H15" s="1"/>
      <c r="I15" s="1"/>
    </row>
    <row r="16" spans="1:11" ht="43.5" customHeight="1">
      <c r="A16" s="31" t="s">
        <v>226</v>
      </c>
      <c r="B16" s="31" t="s">
        <v>227</v>
      </c>
      <c r="C16" s="41" t="s">
        <v>243</v>
      </c>
      <c r="D16" s="41" t="s">
        <v>244</v>
      </c>
      <c r="E16" s="41" t="s">
        <v>245</v>
      </c>
      <c r="F16" s="41" t="s">
        <v>246</v>
      </c>
      <c r="G16" s="31" t="s">
        <v>232</v>
      </c>
    </row>
    <row r="17" spans="1:7" ht="27.75" customHeight="1">
      <c r="A17" s="37" t="s">
        <v>247</v>
      </c>
      <c r="B17" s="38"/>
      <c r="C17" s="39"/>
      <c r="D17" s="40"/>
      <c r="E17" s="40"/>
      <c r="F17" s="40"/>
      <c r="G17" s="38"/>
    </row>
    <row r="18" spans="1:7" ht="27.75" customHeight="1">
      <c r="A18" s="37" t="s">
        <v>248</v>
      </c>
      <c r="B18" s="38"/>
      <c r="C18" s="39"/>
      <c r="D18" s="40"/>
      <c r="E18" s="40"/>
      <c r="F18" s="40"/>
      <c r="G18" s="38"/>
    </row>
    <row r="19" spans="1:7" ht="27.75" customHeight="1">
      <c r="A19" s="37" t="s">
        <v>249</v>
      </c>
      <c r="B19" s="38"/>
      <c r="C19" s="39"/>
      <c r="D19" s="40"/>
      <c r="E19" s="40"/>
      <c r="F19" s="40"/>
      <c r="G19" s="38"/>
    </row>
    <row r="20" spans="1:7" ht="27.75" customHeight="1">
      <c r="A20" s="37" t="s">
        <v>250</v>
      </c>
      <c r="B20" s="38"/>
      <c r="C20" s="39"/>
      <c r="D20" s="40"/>
      <c r="E20" s="40"/>
      <c r="F20" s="40"/>
      <c r="G20" s="38"/>
    </row>
    <row r="21" spans="1:7" ht="27.75" customHeight="1">
      <c r="A21" s="37" t="s">
        <v>251</v>
      </c>
      <c r="B21" s="38"/>
      <c r="C21" s="39"/>
      <c r="D21" s="40"/>
      <c r="E21" s="40"/>
      <c r="F21" s="40"/>
      <c r="G21" s="38"/>
    </row>
    <row r="22" spans="1:7" ht="27.75" customHeight="1">
      <c r="A22" s="37" t="s">
        <v>252</v>
      </c>
      <c r="B22" s="38"/>
      <c r="C22" s="39"/>
      <c r="D22" s="40"/>
      <c r="E22" s="40"/>
      <c r="F22" s="40"/>
      <c r="G22" s="38"/>
    </row>
    <row r="23" spans="1:7" ht="27.75" customHeight="1">
      <c r="A23" s="37" t="s">
        <v>253</v>
      </c>
      <c r="B23" s="38"/>
      <c r="C23" s="39"/>
      <c r="D23" s="40"/>
      <c r="E23" s="40"/>
      <c r="F23" s="40"/>
      <c r="G23" s="38"/>
    </row>
    <row r="24" spans="1:7" ht="27.75" customHeight="1">
      <c r="A24" s="37" t="s">
        <v>254</v>
      </c>
      <c r="B24" s="38"/>
      <c r="C24" s="39"/>
      <c r="D24" s="40"/>
      <c r="E24" s="40"/>
      <c r="F24" s="40"/>
      <c r="G24" s="38"/>
    </row>
    <row r="25" spans="1:7" ht="27.75" customHeight="1">
      <c r="A25" s="37" t="s">
        <v>255</v>
      </c>
      <c r="B25" s="38"/>
      <c r="C25" s="39"/>
      <c r="D25" s="40"/>
      <c r="E25" s="40"/>
      <c r="F25" s="40"/>
      <c r="G25" s="38"/>
    </row>
    <row r="26" spans="1:7" ht="27.75" customHeight="1">
      <c r="A26" s="37" t="s">
        <v>256</v>
      </c>
      <c r="B26" s="38"/>
      <c r="C26" s="39"/>
      <c r="D26" s="40"/>
      <c r="E26" s="40"/>
      <c r="F26" s="40"/>
      <c r="G26" s="38"/>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59" t="str">
        <f>[1]Overview!B4&amp; " - Effective from "&amp;[1]Overview!D4&amp;" - "&amp;[1]Overview!E4&amp;" LV/HV Tariffs"</f>
        <v>The Electricity Network Company  - Effective from April 2012 - INDICATIVE LV/HV Tariffs</v>
      </c>
      <c r="B2" s="159"/>
      <c r="C2" s="159"/>
      <c r="D2" s="159"/>
      <c r="E2" s="159"/>
      <c r="F2" s="159"/>
      <c r="G2" s="159"/>
      <c r="H2" s="159"/>
      <c r="I2" s="159"/>
      <c r="J2" s="159"/>
      <c r="K2" s="3"/>
      <c r="L2" s="3"/>
    </row>
    <row r="3" spans="1:12" s="1" customFormat="1" ht="27" customHeight="1">
      <c r="A3" s="160" t="s">
        <v>257</v>
      </c>
      <c r="B3" s="160"/>
      <c r="C3" s="160"/>
      <c r="D3" s="160"/>
      <c r="E3" s="160"/>
      <c r="F3" s="160"/>
      <c r="G3" s="160"/>
      <c r="H3" s="160"/>
      <c r="I3" s="160"/>
      <c r="J3" s="160"/>
      <c r="K3" s="3"/>
      <c r="L3" s="3"/>
    </row>
    <row r="4" spans="1:12" s="1" customFormat="1" ht="71.25" customHeight="1">
      <c r="A4" s="14"/>
      <c r="B4" s="42" t="s">
        <v>56</v>
      </c>
      <c r="C4" s="31" t="s">
        <v>95</v>
      </c>
      <c r="D4" s="31" t="s">
        <v>96</v>
      </c>
      <c r="E4" s="31" t="s">
        <v>97</v>
      </c>
      <c r="F4" s="31" t="s">
        <v>98</v>
      </c>
      <c r="G4" s="31" t="s">
        <v>99</v>
      </c>
      <c r="H4" s="31"/>
      <c r="I4" s="31"/>
      <c r="J4" s="31"/>
      <c r="K4" s="3"/>
      <c r="L4" s="3"/>
    </row>
    <row r="5" spans="1:12" s="1" customFormat="1" ht="32.25" customHeight="1">
      <c r="A5" s="15"/>
      <c r="B5" s="43"/>
      <c r="C5" s="16"/>
      <c r="D5" s="17"/>
      <c r="E5" s="17"/>
      <c r="F5" s="29"/>
      <c r="G5" s="19"/>
      <c r="H5" s="29"/>
      <c r="I5" s="29"/>
      <c r="J5" s="29"/>
      <c r="K5" s="3"/>
      <c r="L5" s="3"/>
    </row>
    <row r="6" spans="1:12">
      <c r="A6" s="161" t="s">
        <v>258</v>
      </c>
      <c r="B6" s="162" t="s">
        <v>259</v>
      </c>
      <c r="C6" s="162"/>
      <c r="D6" s="162"/>
      <c r="E6" s="162"/>
      <c r="F6" s="162"/>
      <c r="G6" s="162"/>
      <c r="H6" s="163"/>
      <c r="I6" s="163"/>
      <c r="J6" s="163"/>
    </row>
    <row r="7" spans="1:12">
      <c r="A7" s="161"/>
      <c r="B7" s="162" t="s">
        <v>260</v>
      </c>
      <c r="C7" s="162"/>
      <c r="D7" s="162"/>
      <c r="E7" s="162"/>
      <c r="F7" s="162"/>
      <c r="G7" s="162"/>
      <c r="H7" s="163"/>
      <c r="I7" s="163"/>
      <c r="J7" s="163"/>
    </row>
    <row r="8" spans="1:12">
      <c r="A8" s="161"/>
      <c r="B8" s="162"/>
      <c r="C8" s="162"/>
      <c r="D8" s="162"/>
      <c r="E8" s="162"/>
      <c r="F8" s="162"/>
      <c r="G8" s="162"/>
      <c r="H8" s="163"/>
      <c r="I8" s="163"/>
      <c r="J8" s="163"/>
    </row>
    <row r="11" spans="1:12" s="1" customFormat="1" ht="27" customHeight="1">
      <c r="A11" s="160" t="s">
        <v>261</v>
      </c>
      <c r="B11" s="160"/>
      <c r="C11" s="160"/>
      <c r="D11" s="160"/>
      <c r="E11" s="160"/>
      <c r="F11" s="160"/>
      <c r="G11" s="160"/>
      <c r="H11" s="160"/>
      <c r="I11" s="160"/>
      <c r="J11" s="160"/>
      <c r="K11" s="3"/>
      <c r="L11" s="3"/>
    </row>
    <row r="12" spans="1:12" s="1" customFormat="1" ht="58.5" customHeight="1">
      <c r="A12" s="14"/>
      <c r="B12" s="42" t="s">
        <v>56</v>
      </c>
      <c r="C12" s="31" t="s">
        <v>95</v>
      </c>
      <c r="D12" s="31" t="s">
        <v>96</v>
      </c>
      <c r="E12" s="31" t="s">
        <v>97</v>
      </c>
      <c r="F12" s="31" t="s">
        <v>98</v>
      </c>
      <c r="G12" s="31" t="s">
        <v>99</v>
      </c>
      <c r="H12" s="31" t="s">
        <v>100</v>
      </c>
      <c r="I12" s="31" t="s">
        <v>101</v>
      </c>
      <c r="J12" s="31" t="s">
        <v>0</v>
      </c>
      <c r="K12" s="3"/>
      <c r="L12" s="3"/>
    </row>
    <row r="13" spans="1:12" s="1" customFormat="1" ht="32.25" customHeight="1">
      <c r="A13" s="15"/>
      <c r="B13" s="43"/>
      <c r="C13" s="16"/>
      <c r="D13" s="17"/>
      <c r="E13" s="17"/>
      <c r="F13" s="17"/>
      <c r="G13" s="19"/>
      <c r="H13" s="19"/>
      <c r="I13" s="17"/>
      <c r="J13" s="19">
        <f>H13</f>
        <v>0</v>
      </c>
      <c r="K13" s="3"/>
      <c r="L13" s="3"/>
    </row>
    <row r="14" spans="1:12">
      <c r="A14" s="161" t="s">
        <v>258</v>
      </c>
      <c r="B14" s="165" t="s">
        <v>262</v>
      </c>
      <c r="C14" s="165"/>
      <c r="D14" s="165"/>
      <c r="E14" s="165"/>
      <c r="F14" s="165"/>
      <c r="G14" s="165"/>
      <c r="H14" s="166"/>
      <c r="I14" s="166"/>
      <c r="J14" s="166"/>
    </row>
    <row r="15" spans="1:12">
      <c r="A15" s="161"/>
      <c r="B15" s="162" t="s">
        <v>260</v>
      </c>
      <c r="C15" s="162"/>
      <c r="D15" s="162"/>
      <c r="E15" s="162"/>
      <c r="F15" s="162"/>
      <c r="G15" s="162"/>
      <c r="H15" s="163"/>
      <c r="I15" s="163"/>
      <c r="J15" s="163"/>
    </row>
    <row r="16" spans="1:12">
      <c r="A16" s="161"/>
      <c r="B16" s="162" t="s">
        <v>263</v>
      </c>
      <c r="C16" s="162"/>
      <c r="D16" s="162"/>
      <c r="E16" s="162"/>
      <c r="F16" s="162"/>
      <c r="G16" s="162"/>
      <c r="H16" s="163"/>
      <c r="I16" s="163"/>
      <c r="J16" s="163"/>
    </row>
    <row r="17" spans="1:10">
      <c r="A17" s="164"/>
      <c r="B17" s="162" t="s">
        <v>264</v>
      </c>
      <c r="C17" s="162"/>
      <c r="D17" s="162"/>
      <c r="E17" s="162"/>
      <c r="F17" s="162"/>
      <c r="G17" s="162"/>
      <c r="H17" s="163"/>
      <c r="I17" s="163"/>
      <c r="J17" s="163"/>
    </row>
    <row r="18" spans="1:10">
      <c r="A18" s="164"/>
      <c r="B18" s="162" t="s">
        <v>265</v>
      </c>
      <c r="C18" s="162"/>
      <c r="D18" s="162"/>
      <c r="E18" s="162"/>
      <c r="F18" s="162"/>
      <c r="G18" s="162"/>
      <c r="H18" s="163"/>
      <c r="I18" s="163"/>
      <c r="J18" s="163"/>
    </row>
    <row r="19" spans="1:10">
      <c r="A19" s="164"/>
      <c r="B19" s="162" t="s">
        <v>266</v>
      </c>
      <c r="C19" s="162"/>
      <c r="D19" s="162"/>
      <c r="E19" s="162"/>
      <c r="F19" s="162"/>
      <c r="G19" s="162"/>
      <c r="H19" s="163"/>
      <c r="I19" s="163"/>
      <c r="J19" s="163"/>
    </row>
    <row r="20" spans="1:10">
      <c r="A20" s="164"/>
      <c r="B20" s="162"/>
      <c r="C20" s="162"/>
      <c r="D20" s="162"/>
      <c r="E20" s="162"/>
      <c r="F20" s="162"/>
      <c r="G20" s="162"/>
      <c r="H20" s="163"/>
      <c r="I20" s="163"/>
      <c r="J20" s="163"/>
    </row>
    <row r="21" spans="1:10">
      <c r="A21" s="164"/>
      <c r="B21" s="162" t="s">
        <v>267</v>
      </c>
      <c r="C21" s="162"/>
      <c r="D21" s="162"/>
      <c r="E21" s="162"/>
      <c r="F21" s="162"/>
      <c r="G21" s="162"/>
      <c r="H21" s="163"/>
      <c r="I21" s="163"/>
      <c r="J21" s="163"/>
    </row>
  </sheetData>
  <mergeCells count="16">
    <mergeCell ref="A11:J11"/>
    <mergeCell ref="A14:A21"/>
    <mergeCell ref="B14:J14"/>
    <mergeCell ref="B15:J15"/>
    <mergeCell ref="B16:J16"/>
    <mergeCell ref="B17:J17"/>
    <mergeCell ref="B18:J18"/>
    <mergeCell ref="B19:J19"/>
    <mergeCell ref="B20:J20"/>
    <mergeCell ref="B21:J21"/>
    <mergeCell ref="A2:J2"/>
    <mergeCell ref="A3:J3"/>
    <mergeCell ref="A6:A8"/>
    <mergeCell ref="B6:J6"/>
    <mergeCell ref="B7:J7"/>
    <mergeCell ref="B8:J8"/>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A16" zoomScaleNormal="100" workbookViewId="0">
      <selection activeCell="A32" sqref="A32"/>
    </sheetView>
  </sheetViews>
  <sheetFormatPr defaultRowHeight="12.75"/>
  <cols>
    <col min="1" max="1" width="52.7109375" style="34" bestFit="1" customWidth="1"/>
    <col min="2" max="2" width="9.140625" style="2" bestFit="1" customWidth="1"/>
    <col min="3" max="3" width="4.42578125" style="1" bestFit="1" customWidth="1"/>
    <col min="4" max="4" width="11.28515625" style="1" customWidth="1"/>
    <col min="5" max="6" width="11.42578125" style="2" customWidth="1"/>
    <col min="7" max="7" width="12.28515625" style="2" customWidth="1"/>
    <col min="8" max="8" width="11.42578125" style="6" customWidth="1"/>
    <col min="9" max="9" width="11.42578125" style="5" customWidth="1"/>
    <col min="10" max="10" width="10.85546875" style="102" customWidth="1"/>
    <col min="11" max="11" width="15.5703125" style="3" customWidth="1"/>
    <col min="12" max="17" width="15.5703125" style="1" customWidth="1"/>
    <col min="18" max="16384" width="9.140625" style="1"/>
  </cols>
  <sheetData>
    <row r="1" spans="1:11" ht="27.75" customHeight="1">
      <c r="A1" s="35" t="s">
        <v>82</v>
      </c>
      <c r="D1" s="2"/>
      <c r="G1" s="7"/>
      <c r="H1" s="102"/>
      <c r="I1" s="103"/>
      <c r="J1" s="97"/>
      <c r="K1" s="1"/>
    </row>
    <row r="2" spans="1:11" ht="31.5" customHeight="1">
      <c r="A2" s="169" t="str">
        <f>Overview!B4&amp; " - Effective from "&amp;Overview!D4&amp;" - "&amp;Overview!E4&amp;" LDNO Tariffs"</f>
        <v>The Electricity Network Company - Effective from APRIL 2013 - FINAL LDNO Tariffs</v>
      </c>
      <c r="B2" s="170"/>
      <c r="C2" s="170"/>
      <c r="D2" s="170"/>
      <c r="E2" s="170"/>
      <c r="F2" s="170"/>
      <c r="G2" s="170"/>
      <c r="H2" s="170"/>
      <c r="I2" s="170"/>
      <c r="J2" s="171"/>
    </row>
    <row r="3" spans="1:11" ht="51" customHeight="1">
      <c r="A3" s="72"/>
      <c r="B3" s="73" t="s">
        <v>2337</v>
      </c>
      <c r="C3" s="26" t="s">
        <v>95</v>
      </c>
      <c r="D3" s="26" t="s">
        <v>96</v>
      </c>
      <c r="E3" s="26" t="s">
        <v>97</v>
      </c>
      <c r="F3" s="26" t="s">
        <v>98</v>
      </c>
      <c r="G3" s="26" t="s">
        <v>99</v>
      </c>
      <c r="H3" s="105" t="s">
        <v>100</v>
      </c>
      <c r="I3" s="104" t="s">
        <v>101</v>
      </c>
      <c r="J3" s="98" t="s">
        <v>2338</v>
      </c>
      <c r="K3" s="1"/>
    </row>
    <row r="4" spans="1:11">
      <c r="A4" s="27" t="s">
        <v>25</v>
      </c>
      <c r="B4" s="96" t="s">
        <v>2390</v>
      </c>
      <c r="C4" s="28">
        <v>1</v>
      </c>
      <c r="D4" s="90">
        <v>1.627</v>
      </c>
      <c r="E4" s="18"/>
      <c r="F4" s="18"/>
      <c r="G4" s="94">
        <v>1.77</v>
      </c>
      <c r="H4" s="95"/>
      <c r="I4" s="18"/>
      <c r="J4" s="95"/>
      <c r="K4" s="1"/>
    </row>
    <row r="5" spans="1:11">
      <c r="A5" s="27" t="s">
        <v>26</v>
      </c>
      <c r="B5" s="96" t="s">
        <v>2391</v>
      </c>
      <c r="C5" s="28">
        <v>2</v>
      </c>
      <c r="D5" s="90">
        <v>1.734</v>
      </c>
      <c r="E5" s="90">
        <v>8.2000000000000003E-2</v>
      </c>
      <c r="F5" s="18"/>
      <c r="G5" s="94">
        <v>1.77</v>
      </c>
      <c r="H5" s="95"/>
      <c r="I5" s="18"/>
      <c r="J5" s="95"/>
      <c r="K5" s="1"/>
    </row>
    <row r="6" spans="1:11">
      <c r="A6" s="27" t="s">
        <v>27</v>
      </c>
      <c r="B6" s="96" t="s">
        <v>2392</v>
      </c>
      <c r="C6" s="28">
        <v>2</v>
      </c>
      <c r="D6" s="90">
        <v>0.17</v>
      </c>
      <c r="E6" s="18"/>
      <c r="F6" s="18"/>
      <c r="G6" s="95"/>
      <c r="H6" s="95"/>
      <c r="I6" s="18"/>
      <c r="J6" s="95"/>
      <c r="K6" s="1"/>
    </row>
    <row r="7" spans="1:11">
      <c r="A7" s="27" t="s">
        <v>28</v>
      </c>
      <c r="B7" s="96" t="s">
        <v>2393</v>
      </c>
      <c r="C7" s="28">
        <v>3</v>
      </c>
      <c r="D7" s="90">
        <v>1.1359999999999999</v>
      </c>
      <c r="E7" s="18"/>
      <c r="F7" s="18"/>
      <c r="G7" s="94">
        <v>2.79</v>
      </c>
      <c r="H7" s="95"/>
      <c r="I7" s="18"/>
      <c r="J7" s="95"/>
      <c r="K7" s="1"/>
    </row>
    <row r="8" spans="1:11">
      <c r="A8" s="27" t="s">
        <v>29</v>
      </c>
      <c r="B8" s="96" t="s">
        <v>2394</v>
      </c>
      <c r="C8" s="28">
        <v>4</v>
      </c>
      <c r="D8" s="90">
        <v>1.6359999999999999</v>
      </c>
      <c r="E8" s="90">
        <v>7.0000000000000007E-2</v>
      </c>
      <c r="F8" s="18"/>
      <c r="G8" s="94">
        <v>2.79</v>
      </c>
      <c r="H8" s="95"/>
      <c r="I8" s="18"/>
      <c r="J8" s="95"/>
      <c r="K8" s="1"/>
    </row>
    <row r="9" spans="1:11">
      <c r="A9" s="27" t="s">
        <v>30</v>
      </c>
      <c r="B9" s="96" t="s">
        <v>2395</v>
      </c>
      <c r="C9" s="28">
        <v>4</v>
      </c>
      <c r="D9" s="90">
        <v>0.18</v>
      </c>
      <c r="E9" s="18"/>
      <c r="F9" s="18"/>
      <c r="G9" s="95"/>
      <c r="H9" s="95"/>
      <c r="I9" s="18"/>
      <c r="J9" s="95"/>
      <c r="K9" s="1"/>
    </row>
    <row r="10" spans="1:11">
      <c r="A10" s="27" t="s">
        <v>31</v>
      </c>
      <c r="B10" s="96" t="s">
        <v>2396</v>
      </c>
      <c r="C10" s="28" t="s">
        <v>24</v>
      </c>
      <c r="D10" s="90">
        <v>1.1779999999999999</v>
      </c>
      <c r="E10" s="90">
        <v>5.6000000000000001E-2</v>
      </c>
      <c r="F10" s="18"/>
      <c r="G10" s="94">
        <v>14.66</v>
      </c>
      <c r="H10" s="95"/>
      <c r="I10" s="18"/>
      <c r="J10" s="95"/>
      <c r="K10" s="1"/>
    </row>
    <row r="11" spans="1:11">
      <c r="A11" s="27" t="s">
        <v>32</v>
      </c>
      <c r="B11" s="96" t="s">
        <v>2397</v>
      </c>
      <c r="C11" s="28">
        <v>0</v>
      </c>
      <c r="D11" s="120">
        <v>6.7519999999999998</v>
      </c>
      <c r="E11" s="121">
        <v>0.66500000000000004</v>
      </c>
      <c r="F11" s="122">
        <v>3.5999999999999997E-2</v>
      </c>
      <c r="G11" s="94">
        <v>5.83</v>
      </c>
      <c r="H11" s="94">
        <v>1.58</v>
      </c>
      <c r="I11" s="90">
        <v>0.20499999999999999</v>
      </c>
      <c r="J11" s="99">
        <v>1.58</v>
      </c>
      <c r="K11" s="1"/>
    </row>
    <row r="12" spans="1:11">
      <c r="A12" s="74" t="s">
        <v>2339</v>
      </c>
      <c r="B12" s="96" t="s">
        <v>2398</v>
      </c>
      <c r="C12" s="28">
        <v>8</v>
      </c>
      <c r="D12" s="90">
        <v>0.90100000000000002</v>
      </c>
      <c r="E12" s="18"/>
      <c r="F12" s="18"/>
      <c r="G12" s="95"/>
      <c r="H12" s="95"/>
      <c r="I12" s="18"/>
      <c r="J12" s="95"/>
      <c r="K12" s="1"/>
    </row>
    <row r="13" spans="1:11">
      <c r="A13" s="74" t="s">
        <v>2340</v>
      </c>
      <c r="B13" s="96" t="s">
        <v>2399</v>
      </c>
      <c r="C13" s="28">
        <v>1</v>
      </c>
      <c r="D13" s="90">
        <v>0.95599999999999996</v>
      </c>
      <c r="E13" s="18"/>
      <c r="F13" s="18"/>
      <c r="G13" s="95"/>
      <c r="H13" s="95"/>
      <c r="I13" s="18"/>
      <c r="J13" s="95"/>
      <c r="K13" s="1"/>
    </row>
    <row r="14" spans="1:11">
      <c r="A14" s="74" t="s">
        <v>2341</v>
      </c>
      <c r="B14" s="96" t="s">
        <v>2400</v>
      </c>
      <c r="C14" s="28">
        <v>1</v>
      </c>
      <c r="D14" s="90">
        <v>1.569</v>
      </c>
      <c r="E14" s="18"/>
      <c r="F14" s="18"/>
      <c r="G14" s="95"/>
      <c r="H14" s="95"/>
      <c r="I14" s="18"/>
      <c r="J14" s="95"/>
      <c r="K14" s="1"/>
    </row>
    <row r="15" spans="1:11">
      <c r="A15" s="74" t="s">
        <v>2342</v>
      </c>
      <c r="B15" s="96" t="s">
        <v>2401</v>
      </c>
      <c r="C15" s="28">
        <v>1</v>
      </c>
      <c r="D15" s="90">
        <v>0.88500000000000001</v>
      </c>
      <c r="E15" s="18"/>
      <c r="F15" s="18"/>
      <c r="G15" s="95"/>
      <c r="H15" s="95"/>
      <c r="I15" s="18"/>
      <c r="J15" s="95"/>
      <c r="K15" s="1"/>
    </row>
    <row r="16" spans="1:11">
      <c r="A16" s="27" t="s">
        <v>33</v>
      </c>
      <c r="B16" s="96" t="s">
        <v>2402</v>
      </c>
      <c r="C16" s="75">
        <v>0</v>
      </c>
      <c r="D16" s="123">
        <v>13.786</v>
      </c>
      <c r="E16" s="124">
        <v>1.179</v>
      </c>
      <c r="F16" s="122">
        <v>0.28599999999999998</v>
      </c>
      <c r="G16" s="95"/>
      <c r="H16" s="95"/>
      <c r="I16" s="18"/>
      <c r="J16" s="95"/>
      <c r="K16" s="1"/>
    </row>
    <row r="17" spans="1:11">
      <c r="A17" s="27" t="s">
        <v>34</v>
      </c>
      <c r="B17" s="96" t="s">
        <v>2403</v>
      </c>
      <c r="C17" s="75">
        <v>8</v>
      </c>
      <c r="D17" s="87">
        <v>-0.68600000000000005</v>
      </c>
      <c r="E17" s="29">
        <v>0</v>
      </c>
      <c r="F17" s="29">
        <v>0</v>
      </c>
      <c r="G17" s="95"/>
      <c r="H17" s="95"/>
      <c r="I17" s="18"/>
      <c r="J17" s="95"/>
      <c r="K17" s="1"/>
    </row>
    <row r="18" spans="1:11">
      <c r="A18" s="27" t="s">
        <v>35</v>
      </c>
      <c r="B18" s="96" t="s">
        <v>2404</v>
      </c>
      <c r="C18" s="75">
        <v>0</v>
      </c>
      <c r="D18" s="87">
        <v>-0.68600000000000005</v>
      </c>
      <c r="E18" s="29">
        <v>0</v>
      </c>
      <c r="F18" s="29">
        <v>0</v>
      </c>
      <c r="G18" s="95"/>
      <c r="H18" s="95"/>
      <c r="I18" s="90">
        <v>0.184</v>
      </c>
      <c r="J18" s="100"/>
      <c r="K18" s="1"/>
    </row>
    <row r="19" spans="1:11">
      <c r="A19" s="27" t="s">
        <v>36</v>
      </c>
      <c r="B19" s="96" t="s">
        <v>2405</v>
      </c>
      <c r="C19" s="75">
        <v>0</v>
      </c>
      <c r="D19" s="120">
        <v>-5.1920000000000002</v>
      </c>
      <c r="E19" s="125">
        <v>-0.96299999999999997</v>
      </c>
      <c r="F19" s="119">
        <v>-6.3E-2</v>
      </c>
      <c r="G19" s="95"/>
      <c r="H19" s="95"/>
      <c r="I19" s="90">
        <v>0.184</v>
      </c>
      <c r="J19" s="100"/>
      <c r="K19" s="1"/>
    </row>
    <row r="20" spans="1:11">
      <c r="A20" s="76" t="s">
        <v>37</v>
      </c>
      <c r="B20" s="96" t="s">
        <v>2406</v>
      </c>
      <c r="C20" s="75">
        <v>1</v>
      </c>
      <c r="D20" s="90">
        <v>1.0720000000000001</v>
      </c>
      <c r="E20" s="18"/>
      <c r="F20" s="18"/>
      <c r="G20" s="94">
        <v>1.17</v>
      </c>
      <c r="H20" s="95"/>
      <c r="I20" s="18"/>
      <c r="J20" s="95"/>
      <c r="K20" s="1"/>
    </row>
    <row r="21" spans="1:11">
      <c r="A21" s="27" t="s">
        <v>38</v>
      </c>
      <c r="B21" s="96" t="s">
        <v>2407</v>
      </c>
      <c r="C21" s="75">
        <v>2</v>
      </c>
      <c r="D21" s="90">
        <v>1.143</v>
      </c>
      <c r="E21" s="90">
        <v>5.3999999999999999E-2</v>
      </c>
      <c r="F21" s="18"/>
      <c r="G21" s="94">
        <v>1.17</v>
      </c>
      <c r="H21" s="95"/>
      <c r="I21" s="18"/>
      <c r="J21" s="95"/>
      <c r="K21" s="1"/>
    </row>
    <row r="22" spans="1:11">
      <c r="A22" s="27" t="s">
        <v>39</v>
      </c>
      <c r="B22" s="96" t="s">
        <v>2408</v>
      </c>
      <c r="C22" s="75">
        <v>2</v>
      </c>
      <c r="D22" s="90">
        <v>0.112</v>
      </c>
      <c r="E22" s="18"/>
      <c r="F22" s="18"/>
      <c r="G22" s="95"/>
      <c r="H22" s="95"/>
      <c r="I22" s="18"/>
      <c r="J22" s="95"/>
      <c r="K22" s="1"/>
    </row>
    <row r="23" spans="1:11">
      <c r="A23" s="27" t="s">
        <v>40</v>
      </c>
      <c r="B23" s="96" t="s">
        <v>2409</v>
      </c>
      <c r="C23" s="75">
        <v>3</v>
      </c>
      <c r="D23" s="90">
        <v>0.749</v>
      </c>
      <c r="E23" s="18"/>
      <c r="F23" s="18"/>
      <c r="G23" s="94">
        <v>1.84</v>
      </c>
      <c r="H23" s="95"/>
      <c r="I23" s="18"/>
      <c r="J23" s="95"/>
      <c r="K23" s="1"/>
    </row>
    <row r="24" spans="1:11">
      <c r="A24" s="27" t="s">
        <v>41</v>
      </c>
      <c r="B24" s="96" t="s">
        <v>2410</v>
      </c>
      <c r="C24" s="75">
        <v>4</v>
      </c>
      <c r="D24" s="90">
        <v>1.0780000000000001</v>
      </c>
      <c r="E24" s="90">
        <v>4.5999999999999999E-2</v>
      </c>
      <c r="F24" s="18"/>
      <c r="G24" s="94">
        <v>1.84</v>
      </c>
      <c r="H24" s="95"/>
      <c r="I24" s="18"/>
      <c r="J24" s="95"/>
      <c r="K24" s="1"/>
    </row>
    <row r="25" spans="1:11">
      <c r="A25" s="27" t="s">
        <v>42</v>
      </c>
      <c r="B25" s="96" t="s">
        <v>2411</v>
      </c>
      <c r="C25" s="75">
        <v>4</v>
      </c>
      <c r="D25" s="90">
        <v>0.11899999999999999</v>
      </c>
      <c r="E25" s="18"/>
      <c r="F25" s="18"/>
      <c r="G25" s="95"/>
      <c r="H25" s="95"/>
      <c r="I25" s="18"/>
      <c r="J25" s="95"/>
      <c r="K25" s="1"/>
    </row>
    <row r="26" spans="1:11">
      <c r="A26" s="27" t="s">
        <v>43</v>
      </c>
      <c r="B26" s="96" t="s">
        <v>2412</v>
      </c>
      <c r="C26" s="75" t="s">
        <v>24</v>
      </c>
      <c r="D26" s="90">
        <v>0.77600000000000002</v>
      </c>
      <c r="E26" s="90">
        <v>3.6999999999999998E-2</v>
      </c>
      <c r="F26" s="18"/>
      <c r="G26" s="94">
        <v>9.67</v>
      </c>
      <c r="H26" s="95"/>
      <c r="I26" s="18"/>
      <c r="J26" s="95"/>
      <c r="K26" s="1"/>
    </row>
    <row r="27" spans="1:11">
      <c r="A27" s="27" t="s">
        <v>44</v>
      </c>
      <c r="B27" s="96" t="s">
        <v>2413</v>
      </c>
      <c r="C27" s="75">
        <v>0</v>
      </c>
      <c r="D27" s="120">
        <v>4.4509999999999996</v>
      </c>
      <c r="E27" s="121">
        <v>0.438</v>
      </c>
      <c r="F27" s="122">
        <v>2.4E-2</v>
      </c>
      <c r="G27" s="94">
        <v>3.84</v>
      </c>
      <c r="H27" s="94">
        <v>1.04</v>
      </c>
      <c r="I27" s="90">
        <v>0.13500000000000001</v>
      </c>
      <c r="J27" s="99">
        <v>1.04</v>
      </c>
      <c r="K27" s="1"/>
    </row>
    <row r="28" spans="1:11">
      <c r="A28" s="27" t="s">
        <v>45</v>
      </c>
      <c r="B28" s="96" t="s">
        <v>2414</v>
      </c>
      <c r="C28" s="75">
        <v>0</v>
      </c>
      <c r="D28" s="120">
        <v>5.1070000000000002</v>
      </c>
      <c r="E28" s="121">
        <v>0.32100000000000001</v>
      </c>
      <c r="F28" s="122">
        <v>1.2999999999999999E-2</v>
      </c>
      <c r="G28" s="94">
        <v>2.29</v>
      </c>
      <c r="H28" s="94">
        <v>2.93</v>
      </c>
      <c r="I28" s="90">
        <v>0.14000000000000001</v>
      </c>
      <c r="J28" s="99">
        <v>2.93</v>
      </c>
      <c r="K28" s="1"/>
    </row>
    <row r="29" spans="1:11">
      <c r="A29" s="27" t="s">
        <v>46</v>
      </c>
      <c r="B29" s="96" t="s">
        <v>2415</v>
      </c>
      <c r="C29" s="75">
        <v>0</v>
      </c>
      <c r="D29" s="120">
        <v>5.3319999999999999</v>
      </c>
      <c r="E29" s="121">
        <v>0.28399999999999997</v>
      </c>
      <c r="F29" s="122">
        <v>1.0999999999999999E-2</v>
      </c>
      <c r="G29" s="94">
        <v>63.28</v>
      </c>
      <c r="H29" s="94">
        <v>3.74</v>
      </c>
      <c r="I29" s="90">
        <v>0.13200000000000001</v>
      </c>
      <c r="J29" s="99">
        <v>3.74</v>
      </c>
      <c r="K29" s="1"/>
    </row>
    <row r="30" spans="1:11">
      <c r="A30" s="74" t="s">
        <v>2343</v>
      </c>
      <c r="B30" s="96" t="s">
        <v>2416</v>
      </c>
      <c r="C30" s="75">
        <v>8</v>
      </c>
      <c r="D30" s="90">
        <v>0.59399999999999997</v>
      </c>
      <c r="E30" s="18"/>
      <c r="F30" s="18"/>
      <c r="G30" s="95"/>
      <c r="H30" s="95"/>
      <c r="I30" s="18"/>
      <c r="J30" s="95"/>
      <c r="K30" s="1"/>
    </row>
    <row r="31" spans="1:11">
      <c r="A31" s="74" t="s">
        <v>2344</v>
      </c>
      <c r="B31" s="96" t="s">
        <v>2417</v>
      </c>
      <c r="C31" s="75">
        <v>1</v>
      </c>
      <c r="D31" s="90">
        <v>0.63</v>
      </c>
      <c r="E31" s="18"/>
      <c r="F31" s="18"/>
      <c r="G31" s="95"/>
      <c r="H31" s="95"/>
      <c r="I31" s="18"/>
      <c r="J31" s="95"/>
      <c r="K31" s="1"/>
    </row>
    <row r="32" spans="1:11">
      <c r="A32" s="74" t="s">
        <v>2345</v>
      </c>
      <c r="B32" s="96" t="s">
        <v>2418</v>
      </c>
      <c r="C32" s="75">
        <v>1</v>
      </c>
      <c r="D32" s="90">
        <v>1.034</v>
      </c>
      <c r="E32" s="18"/>
      <c r="F32" s="18"/>
      <c r="G32" s="95"/>
      <c r="H32" s="95"/>
      <c r="I32" s="18"/>
      <c r="J32" s="95"/>
      <c r="K32" s="1"/>
    </row>
    <row r="33" spans="1:11">
      <c r="A33" s="74" t="s">
        <v>2346</v>
      </c>
      <c r="B33" s="96" t="s">
        <v>2419</v>
      </c>
      <c r="C33" s="75">
        <v>1</v>
      </c>
      <c r="D33" s="90">
        <v>0.58299999999999996</v>
      </c>
      <c r="E33" s="18"/>
      <c r="F33" s="18"/>
      <c r="G33" s="95"/>
      <c r="H33" s="95"/>
      <c r="I33" s="18"/>
      <c r="J33" s="95"/>
      <c r="K33" s="1"/>
    </row>
    <row r="34" spans="1:11">
      <c r="A34" s="27" t="s">
        <v>47</v>
      </c>
      <c r="B34" s="96" t="s">
        <v>2420</v>
      </c>
      <c r="C34" s="75">
        <v>0</v>
      </c>
      <c r="D34" s="123">
        <v>9.0869999999999997</v>
      </c>
      <c r="E34" s="124">
        <v>0.77700000000000002</v>
      </c>
      <c r="F34" s="118">
        <v>0.188</v>
      </c>
      <c r="G34" s="95"/>
      <c r="H34" s="95"/>
      <c r="I34" s="18"/>
      <c r="J34" s="95"/>
      <c r="K34" s="1"/>
    </row>
    <row r="35" spans="1:11">
      <c r="A35" s="27" t="s">
        <v>48</v>
      </c>
      <c r="B35" s="96" t="s">
        <v>2421</v>
      </c>
      <c r="C35" s="75">
        <v>8</v>
      </c>
      <c r="D35" s="87">
        <v>-0.68600000000000005</v>
      </c>
      <c r="E35" s="29">
        <v>0</v>
      </c>
      <c r="F35" s="29">
        <v>0</v>
      </c>
      <c r="G35" s="95"/>
      <c r="H35" s="95"/>
      <c r="I35" s="18"/>
      <c r="J35" s="95"/>
      <c r="K35" s="1"/>
    </row>
    <row r="36" spans="1:11">
      <c r="A36" s="27" t="s">
        <v>49</v>
      </c>
      <c r="B36" s="96" t="s">
        <v>2422</v>
      </c>
      <c r="C36" s="75">
        <v>8</v>
      </c>
      <c r="D36" s="87">
        <v>-0.58699999999999997</v>
      </c>
      <c r="E36" s="29">
        <v>0</v>
      </c>
      <c r="F36" s="29">
        <v>0</v>
      </c>
      <c r="G36" s="95"/>
      <c r="H36" s="95"/>
      <c r="I36" s="18"/>
      <c r="J36" s="95"/>
      <c r="K36" s="1"/>
    </row>
    <row r="37" spans="1:11">
      <c r="A37" s="27" t="s">
        <v>50</v>
      </c>
      <c r="B37" s="96" t="s">
        <v>2423</v>
      </c>
      <c r="C37" s="75">
        <v>0</v>
      </c>
      <c r="D37" s="87">
        <v>-0.68600000000000005</v>
      </c>
      <c r="E37" s="29">
        <v>0</v>
      </c>
      <c r="F37" s="29">
        <v>0</v>
      </c>
      <c r="G37" s="95"/>
      <c r="H37" s="95"/>
      <c r="I37" s="90">
        <v>0.184</v>
      </c>
      <c r="J37" s="95"/>
      <c r="K37" s="1"/>
    </row>
    <row r="38" spans="1:11">
      <c r="A38" s="27" t="s">
        <v>51</v>
      </c>
      <c r="B38" s="96" t="s">
        <v>2424</v>
      </c>
      <c r="C38" s="75">
        <v>0</v>
      </c>
      <c r="D38" s="120">
        <v>-5.1920000000000002</v>
      </c>
      <c r="E38" s="125">
        <v>-0.96299999999999997</v>
      </c>
      <c r="F38" s="119">
        <v>-6.3E-2</v>
      </c>
      <c r="G38" s="95"/>
      <c r="H38" s="95"/>
      <c r="I38" s="90">
        <v>0.184</v>
      </c>
      <c r="J38" s="95"/>
      <c r="K38" s="1"/>
    </row>
    <row r="39" spans="1:11">
      <c r="A39" s="27" t="s">
        <v>52</v>
      </c>
      <c r="B39" s="96" t="s">
        <v>2425</v>
      </c>
      <c r="C39" s="75">
        <v>0</v>
      </c>
      <c r="D39" s="89">
        <v>-0.58699999999999997</v>
      </c>
      <c r="E39" s="29">
        <v>0</v>
      </c>
      <c r="F39" s="29">
        <v>0</v>
      </c>
      <c r="G39" s="95"/>
      <c r="H39" s="95"/>
      <c r="I39" s="90">
        <v>0.16800000000000001</v>
      </c>
      <c r="J39" s="95"/>
      <c r="K39" s="1"/>
    </row>
    <row r="40" spans="1:11">
      <c r="A40" s="27" t="s">
        <v>53</v>
      </c>
      <c r="B40" s="96" t="s">
        <v>2426</v>
      </c>
      <c r="C40" s="75">
        <v>0</v>
      </c>
      <c r="D40" s="120">
        <v>-4.6520000000000001</v>
      </c>
      <c r="E40" s="125">
        <v>-0.77700000000000002</v>
      </c>
      <c r="F40" s="119">
        <v>-4.9000000000000002E-2</v>
      </c>
      <c r="G40" s="95"/>
      <c r="H40" s="95"/>
      <c r="I40" s="90">
        <v>0.16800000000000001</v>
      </c>
      <c r="J40" s="95"/>
      <c r="K40" s="1"/>
    </row>
    <row r="41" spans="1:11">
      <c r="A41" s="27" t="s">
        <v>54</v>
      </c>
      <c r="B41" s="96" t="s">
        <v>2427</v>
      </c>
      <c r="C41" s="75">
        <v>0</v>
      </c>
      <c r="D41" s="89">
        <v>-0.35399999999999998</v>
      </c>
      <c r="E41" s="29">
        <v>0</v>
      </c>
      <c r="F41" s="29">
        <v>0</v>
      </c>
      <c r="G41" s="95"/>
      <c r="H41" s="95"/>
      <c r="I41" s="90">
        <v>0.14299999999999999</v>
      </c>
      <c r="J41" s="95"/>
      <c r="K41" s="1"/>
    </row>
    <row r="42" spans="1:11">
      <c r="A42" s="27" t="s">
        <v>55</v>
      </c>
      <c r="B42" s="96" t="s">
        <v>2428</v>
      </c>
      <c r="C42" s="75">
        <v>0</v>
      </c>
      <c r="D42" s="120">
        <v>-3.4910000000000001</v>
      </c>
      <c r="E42" s="125">
        <v>-0.314</v>
      </c>
      <c r="F42" s="119">
        <v>-1.4999999999999999E-2</v>
      </c>
      <c r="G42" s="95"/>
      <c r="H42" s="95"/>
      <c r="I42" s="90">
        <v>0.14299999999999999</v>
      </c>
      <c r="J42" s="95"/>
      <c r="K42" s="1"/>
    </row>
    <row r="43" spans="1:11" ht="18">
      <c r="A43" s="167"/>
      <c r="B43" s="168"/>
      <c r="C43" s="168"/>
      <c r="D43" s="168"/>
      <c r="E43" s="168"/>
      <c r="F43" s="168"/>
      <c r="G43" s="168"/>
      <c r="H43" s="168"/>
      <c r="I43" s="168"/>
      <c r="J43" s="168"/>
      <c r="K43" s="1"/>
    </row>
    <row r="44" spans="1:11">
      <c r="A44" s="91" t="s">
        <v>104</v>
      </c>
      <c r="B44" s="96" t="s">
        <v>2429</v>
      </c>
      <c r="C44" s="75">
        <v>1</v>
      </c>
      <c r="D44" s="90">
        <v>0.84019447278675308</v>
      </c>
      <c r="E44" s="18"/>
      <c r="F44" s="18"/>
      <c r="G44" s="94">
        <v>0.91393218300660406</v>
      </c>
      <c r="H44" s="95"/>
      <c r="I44" s="18"/>
      <c r="J44" s="100"/>
      <c r="K44" s="1"/>
    </row>
    <row r="45" spans="1:11">
      <c r="A45" s="91" t="s">
        <v>105</v>
      </c>
      <c r="B45" s="96" t="s">
        <v>2430</v>
      </c>
      <c r="C45" s="75">
        <v>2</v>
      </c>
      <c r="D45" s="90">
        <v>0.8955843020598806</v>
      </c>
      <c r="E45" s="90">
        <v>4.2234744820759729E-2</v>
      </c>
      <c r="F45" s="18"/>
      <c r="G45" s="94">
        <v>0.91393218300660406</v>
      </c>
      <c r="H45" s="95"/>
      <c r="I45" s="18"/>
      <c r="J45" s="100"/>
      <c r="K45" s="1"/>
    </row>
    <row r="46" spans="1:11">
      <c r="A46" s="91" t="s">
        <v>106</v>
      </c>
      <c r="B46" s="96" t="s">
        <v>2431</v>
      </c>
      <c r="C46" s="75">
        <v>2</v>
      </c>
      <c r="D46" s="90">
        <v>8.7931353971089934E-2</v>
      </c>
      <c r="E46" s="18"/>
      <c r="F46" s="18"/>
      <c r="G46" s="95"/>
      <c r="H46" s="95"/>
      <c r="I46" s="18"/>
      <c r="J46" s="100"/>
      <c r="K46" s="1"/>
    </row>
    <row r="47" spans="1:11">
      <c r="A47" s="91" t="s">
        <v>107</v>
      </c>
      <c r="B47" s="96" t="s">
        <v>2432</v>
      </c>
      <c r="C47" s="75">
        <v>3</v>
      </c>
      <c r="D47" s="90">
        <v>0.5867860038621947</v>
      </c>
      <c r="E47" s="18"/>
      <c r="F47" s="18"/>
      <c r="G47" s="94">
        <v>1.4435974254308859</v>
      </c>
      <c r="H47" s="95"/>
      <c r="I47" s="18"/>
      <c r="J47" s="100"/>
      <c r="K47" s="1"/>
    </row>
    <row r="48" spans="1:11">
      <c r="A48" s="91" t="s">
        <v>108</v>
      </c>
      <c r="B48" s="96" t="s">
        <v>2433</v>
      </c>
      <c r="C48" s="75">
        <v>4</v>
      </c>
      <c r="D48" s="90">
        <v>0.8450410828481516</v>
      </c>
      <c r="E48" s="90">
        <v>3.6349575460489933E-2</v>
      </c>
      <c r="F48" s="18"/>
      <c r="G48" s="94">
        <v>1.4435974254308859</v>
      </c>
      <c r="H48" s="95"/>
      <c r="I48" s="18"/>
      <c r="J48" s="100"/>
      <c r="K48" s="1"/>
    </row>
    <row r="49" spans="1:11" ht="25.5">
      <c r="A49" s="91" t="s">
        <v>109</v>
      </c>
      <c r="B49" s="96" t="s">
        <v>2434</v>
      </c>
      <c r="C49" s="75">
        <v>4</v>
      </c>
      <c r="D49" s="90">
        <v>9.3124150465445643E-2</v>
      </c>
      <c r="E49" s="18"/>
      <c r="F49" s="18"/>
      <c r="G49" s="95"/>
      <c r="H49" s="95"/>
      <c r="I49" s="18"/>
      <c r="J49" s="100"/>
      <c r="K49" s="1"/>
    </row>
    <row r="50" spans="1:11">
      <c r="A50" s="91" t="s">
        <v>110</v>
      </c>
      <c r="B50" s="96" t="s">
        <v>2435</v>
      </c>
      <c r="C50" s="75" t="s">
        <v>24</v>
      </c>
      <c r="D50" s="90">
        <v>0.60824956270553154</v>
      </c>
      <c r="E50" s="90">
        <v>2.8733473935434902E-2</v>
      </c>
      <c r="F50" s="18"/>
      <c r="G50" s="94">
        <v>7.5745591531001875</v>
      </c>
      <c r="H50" s="95"/>
      <c r="I50" s="18"/>
      <c r="J50" s="100"/>
      <c r="K50" s="1"/>
    </row>
    <row r="51" spans="1:11">
      <c r="A51" s="91" t="s">
        <v>111</v>
      </c>
      <c r="B51" s="96" t="s">
        <v>2436</v>
      </c>
      <c r="C51" s="75"/>
      <c r="D51" s="95"/>
      <c r="E51" s="95"/>
      <c r="F51" s="95"/>
      <c r="G51" s="95"/>
      <c r="H51" s="95"/>
      <c r="I51" s="18"/>
      <c r="J51" s="100"/>
      <c r="K51" s="1"/>
    </row>
    <row r="52" spans="1:11">
      <c r="A52" s="91" t="s">
        <v>112</v>
      </c>
      <c r="B52" s="96" t="s">
        <v>2437</v>
      </c>
      <c r="C52" s="75"/>
      <c r="D52" s="95"/>
      <c r="E52" s="95"/>
      <c r="F52" s="95"/>
      <c r="G52" s="95"/>
      <c r="H52" s="95"/>
      <c r="I52" s="18"/>
      <c r="J52" s="100"/>
      <c r="K52" s="1"/>
    </row>
    <row r="53" spans="1:11">
      <c r="A53" s="91" t="s">
        <v>113</v>
      </c>
      <c r="B53" s="96" t="s">
        <v>2438</v>
      </c>
      <c r="C53" s="75">
        <v>0</v>
      </c>
      <c r="D53" s="120">
        <v>3.4874821256092914</v>
      </c>
      <c r="E53" s="121">
        <v>0.34341694149339058</v>
      </c>
      <c r="F53" s="122">
        <v>1.8694067379680539E-2</v>
      </c>
      <c r="G53" s="94">
        <v>3.0118219667263086</v>
      </c>
      <c r="H53" s="94">
        <v>0.81699998177863087</v>
      </c>
      <c r="I53" s="90">
        <v>0.10593304848485638</v>
      </c>
      <c r="J53" s="94">
        <v>0.81699998177863087</v>
      </c>
      <c r="K53" s="1"/>
    </row>
    <row r="54" spans="1:11">
      <c r="A54" s="91" t="s">
        <v>114</v>
      </c>
      <c r="B54" s="96" t="s">
        <v>2439</v>
      </c>
      <c r="C54" s="75">
        <v>0</v>
      </c>
      <c r="D54" s="120">
        <v>4.002194760049913</v>
      </c>
      <c r="E54" s="121">
        <v>0.25121661891250924</v>
      </c>
      <c r="F54" s="122">
        <v>9.9439911652868234E-3</v>
      </c>
      <c r="G54" s="94">
        <v>1.7951520893123056</v>
      </c>
      <c r="H54" s="94">
        <v>2.2975853271373237</v>
      </c>
      <c r="I54" s="90">
        <v>0.10938390281815506</v>
      </c>
      <c r="J54" s="94">
        <v>2.2975853271373237</v>
      </c>
      <c r="K54" s="1"/>
    </row>
    <row r="55" spans="1:11">
      <c r="A55" s="91" t="s">
        <v>115</v>
      </c>
      <c r="B55" s="96" t="s">
        <v>2440</v>
      </c>
      <c r="C55" s="75">
        <v>0</v>
      </c>
      <c r="D55" s="120">
        <v>4.1781776845549716</v>
      </c>
      <c r="E55" s="121">
        <v>0.22268570661002193</v>
      </c>
      <c r="F55" s="122">
        <v>8.3135997134408182E-3</v>
      </c>
      <c r="G55" s="94">
        <v>49.590622290674489</v>
      </c>
      <c r="H55" s="94">
        <v>2.927574756233088</v>
      </c>
      <c r="I55" s="90">
        <v>0.10332616786705016</v>
      </c>
      <c r="J55" s="94">
        <v>2.927574756233088</v>
      </c>
      <c r="K55" s="1"/>
    </row>
    <row r="56" spans="1:11">
      <c r="A56" s="92" t="s">
        <v>2347</v>
      </c>
      <c r="B56" s="96" t="s">
        <v>2441</v>
      </c>
      <c r="C56" s="75">
        <v>8</v>
      </c>
      <c r="D56" s="90">
        <v>0.46562075232722816</v>
      </c>
      <c r="E56" s="18"/>
      <c r="F56" s="18"/>
      <c r="G56" s="95"/>
      <c r="H56" s="95"/>
      <c r="I56" s="18"/>
      <c r="J56" s="101"/>
      <c r="K56" s="1"/>
    </row>
    <row r="57" spans="1:11">
      <c r="A57" s="92" t="s">
        <v>2348</v>
      </c>
      <c r="B57" s="96" t="s">
        <v>2442</v>
      </c>
      <c r="C57" s="75">
        <v>1</v>
      </c>
      <c r="D57" s="90">
        <v>0.49366185339674901</v>
      </c>
      <c r="E57" s="18"/>
      <c r="F57" s="18"/>
      <c r="G57" s="95"/>
      <c r="H57" s="95"/>
      <c r="I57" s="18"/>
      <c r="J57" s="101"/>
      <c r="K57" s="1"/>
    </row>
    <row r="58" spans="1:11">
      <c r="A58" s="92" t="s">
        <v>2349</v>
      </c>
      <c r="B58" s="96" t="s">
        <v>2443</v>
      </c>
      <c r="C58" s="75">
        <v>1</v>
      </c>
      <c r="D58" s="90">
        <v>0.81042243955244708</v>
      </c>
      <c r="E58" s="18"/>
      <c r="F58" s="18"/>
      <c r="G58" s="95"/>
      <c r="H58" s="95"/>
      <c r="I58" s="18"/>
      <c r="J58" s="101"/>
      <c r="K58" s="1"/>
    </row>
    <row r="59" spans="1:11">
      <c r="A59" s="92" t="s">
        <v>2350</v>
      </c>
      <c r="B59" s="96" t="s">
        <v>2444</v>
      </c>
      <c r="C59" s="75">
        <v>1</v>
      </c>
      <c r="D59" s="90">
        <v>0.45696609150330203</v>
      </c>
      <c r="E59" s="18"/>
      <c r="F59" s="18"/>
      <c r="G59" s="95"/>
      <c r="H59" s="95"/>
      <c r="I59" s="18"/>
      <c r="J59" s="101"/>
      <c r="K59" s="1"/>
    </row>
    <row r="60" spans="1:11">
      <c r="A60" s="91" t="s">
        <v>116</v>
      </c>
      <c r="B60" s="96" t="s">
        <v>2445</v>
      </c>
      <c r="C60" s="75">
        <v>0</v>
      </c>
      <c r="D60" s="123">
        <v>7.1207087394934989</v>
      </c>
      <c r="E60" s="124">
        <v>0.6089419355714456</v>
      </c>
      <c r="F60" s="118">
        <v>0.14747542043970202</v>
      </c>
      <c r="G60" s="95"/>
      <c r="H60" s="95"/>
      <c r="I60" s="18"/>
      <c r="J60" s="100"/>
      <c r="K60" s="1"/>
    </row>
    <row r="61" spans="1:11">
      <c r="A61" s="91" t="s">
        <v>117</v>
      </c>
      <c r="B61" s="96" t="s">
        <v>2446</v>
      </c>
      <c r="C61" s="75">
        <v>8</v>
      </c>
      <c r="D61" s="87">
        <v>-0.35903041786246115</v>
      </c>
      <c r="E61" s="18"/>
      <c r="F61" s="18"/>
      <c r="G61" s="95"/>
      <c r="H61" s="95"/>
      <c r="I61" s="18"/>
      <c r="J61" s="100"/>
      <c r="K61" s="1"/>
    </row>
    <row r="62" spans="1:11">
      <c r="A62" s="91" t="s">
        <v>118</v>
      </c>
      <c r="B62" s="96" t="s">
        <v>2447</v>
      </c>
      <c r="C62" s="75">
        <v>8</v>
      </c>
      <c r="D62" s="87">
        <v>-0.34857735941355433</v>
      </c>
      <c r="E62" s="18"/>
      <c r="F62" s="18"/>
      <c r="G62" s="95"/>
      <c r="H62" s="95"/>
      <c r="I62" s="18"/>
      <c r="J62" s="100"/>
      <c r="K62" s="1"/>
    </row>
    <row r="63" spans="1:11">
      <c r="A63" s="91" t="s">
        <v>119</v>
      </c>
      <c r="B63" s="96" t="s">
        <v>2448</v>
      </c>
      <c r="C63" s="75">
        <v>0</v>
      </c>
      <c r="D63" s="87">
        <v>-0.35903041786246115</v>
      </c>
      <c r="E63" s="18"/>
      <c r="F63" s="18"/>
      <c r="G63" s="95"/>
      <c r="H63" s="95"/>
      <c r="I63" s="90">
        <v>9.6299703916461865E-2</v>
      </c>
      <c r="J63" s="100"/>
      <c r="K63" s="1"/>
    </row>
    <row r="64" spans="1:11">
      <c r="A64" s="91" t="s">
        <v>120</v>
      </c>
      <c r="B64" s="96" t="s">
        <v>2449</v>
      </c>
      <c r="C64" s="75">
        <v>0</v>
      </c>
      <c r="D64" s="120">
        <v>-2.7173264279036418</v>
      </c>
      <c r="E64" s="125">
        <v>-0.50400334169322158</v>
      </c>
      <c r="F64" s="119">
        <v>-3.2972181232266834E-2</v>
      </c>
      <c r="G64" s="95"/>
      <c r="H64" s="95"/>
      <c r="I64" s="90">
        <v>9.6299703916461865E-2</v>
      </c>
      <c r="J64" s="100"/>
      <c r="K64" s="1"/>
    </row>
    <row r="65" spans="1:11">
      <c r="A65" s="91" t="s">
        <v>121</v>
      </c>
      <c r="B65" s="96" t="s">
        <v>2450</v>
      </c>
      <c r="C65" s="75">
        <v>0</v>
      </c>
      <c r="D65" s="89">
        <v>-0.34857735941355433</v>
      </c>
      <c r="E65" s="86"/>
      <c r="F65" s="86"/>
      <c r="G65" s="95"/>
      <c r="H65" s="95"/>
      <c r="I65" s="90">
        <v>9.9763196561289832E-2</v>
      </c>
      <c r="J65" s="100"/>
      <c r="K65" s="1"/>
    </row>
    <row r="66" spans="1:11">
      <c r="A66" s="91" t="s">
        <v>122</v>
      </c>
      <c r="B66" s="96" t="s">
        <v>2451</v>
      </c>
      <c r="C66" s="75">
        <v>0</v>
      </c>
      <c r="D66" s="120">
        <v>-2.7624904190661921</v>
      </c>
      <c r="E66" s="125">
        <v>-0.46140478409596547</v>
      </c>
      <c r="F66" s="119">
        <v>-2.9097598997042867E-2</v>
      </c>
      <c r="G66" s="95"/>
      <c r="H66" s="95"/>
      <c r="I66" s="90">
        <v>9.9763196561289832E-2</v>
      </c>
      <c r="J66" s="100"/>
      <c r="K66" s="1"/>
    </row>
    <row r="67" spans="1:11">
      <c r="A67" s="91" t="s">
        <v>123</v>
      </c>
      <c r="B67" s="96" t="s">
        <v>2452</v>
      </c>
      <c r="C67" s="75">
        <v>0</v>
      </c>
      <c r="D67" s="89">
        <v>-0.35399999999999998</v>
      </c>
      <c r="E67" s="86"/>
      <c r="F67" s="86"/>
      <c r="G67" s="94">
        <v>103.42</v>
      </c>
      <c r="H67" s="95"/>
      <c r="I67" s="90">
        <v>0.14299999999999999</v>
      </c>
      <c r="J67" s="100"/>
      <c r="K67" s="1"/>
    </row>
    <row r="68" spans="1:11">
      <c r="A68" s="91" t="s">
        <v>124</v>
      </c>
      <c r="B68" s="96" t="s">
        <v>2453</v>
      </c>
      <c r="C68" s="75">
        <v>0</v>
      </c>
      <c r="D68" s="120">
        <v>-3.4910000000000001</v>
      </c>
      <c r="E68" s="125">
        <v>-0.314</v>
      </c>
      <c r="F68" s="119">
        <v>-1.4999999999999999E-2</v>
      </c>
      <c r="G68" s="94">
        <v>103.42</v>
      </c>
      <c r="H68" s="95"/>
      <c r="I68" s="90">
        <v>0.14299999999999999</v>
      </c>
      <c r="J68" s="100"/>
      <c r="K68" s="1"/>
    </row>
    <row r="69" spans="1:11">
      <c r="A69" s="91" t="s">
        <v>57</v>
      </c>
      <c r="B69" s="96" t="s">
        <v>2454</v>
      </c>
      <c r="C69" s="75">
        <v>1</v>
      </c>
      <c r="D69" s="90">
        <v>0.5838025423287222</v>
      </c>
      <c r="E69" s="18"/>
      <c r="F69" s="18"/>
      <c r="G69" s="94">
        <v>0.63503861217462987</v>
      </c>
      <c r="H69" s="95"/>
      <c r="I69" s="18"/>
      <c r="J69" s="100"/>
      <c r="K69" s="1"/>
    </row>
    <row r="70" spans="1:11">
      <c r="A70" s="91" t="s">
        <v>58</v>
      </c>
      <c r="B70" s="96" t="s">
        <v>2455</v>
      </c>
      <c r="C70" s="75">
        <v>2</v>
      </c>
      <c r="D70" s="90">
        <v>0.62228973094536644</v>
      </c>
      <c r="E70" s="90">
        <v>2.9346481320191225E-2</v>
      </c>
      <c r="F70" s="18"/>
      <c r="G70" s="94">
        <v>0.63503861217462987</v>
      </c>
      <c r="H70" s="95"/>
      <c r="I70" s="18"/>
      <c r="J70" s="100"/>
      <c r="K70" s="1"/>
    </row>
    <row r="71" spans="1:11">
      <c r="A71" s="91" t="s">
        <v>59</v>
      </c>
      <c r="B71" s="96" t="s">
        <v>2456</v>
      </c>
      <c r="C71" s="75">
        <v>2</v>
      </c>
      <c r="D71" s="90">
        <v>6.1098411928922722E-2</v>
      </c>
      <c r="E71" s="18"/>
      <c r="F71" s="18"/>
      <c r="G71" s="95"/>
      <c r="H71" s="95"/>
      <c r="I71" s="18"/>
      <c r="J71" s="100"/>
      <c r="K71" s="1"/>
    </row>
    <row r="72" spans="1:11">
      <c r="A72" s="91" t="s">
        <v>60</v>
      </c>
      <c r="B72" s="96" t="s">
        <v>2457</v>
      </c>
      <c r="C72" s="75">
        <v>3</v>
      </c>
      <c r="D72" s="90">
        <v>0.40772365440757485</v>
      </c>
      <c r="E72" s="18"/>
      <c r="F72" s="18"/>
      <c r="G72" s="94">
        <v>1.0030723533212902</v>
      </c>
      <c r="H72" s="95"/>
      <c r="I72" s="18"/>
      <c r="J72" s="100"/>
      <c r="K72" s="1"/>
    </row>
    <row r="73" spans="1:11">
      <c r="A73" s="91" t="s">
        <v>61</v>
      </c>
      <c r="B73" s="96" t="s">
        <v>2458</v>
      </c>
      <c r="C73" s="75">
        <v>4</v>
      </c>
      <c r="D73" s="90">
        <v>0.58717017133267857</v>
      </c>
      <c r="E73" s="90">
        <v>2.5257217529672776E-2</v>
      </c>
      <c r="F73" s="18"/>
      <c r="G73" s="94">
        <v>1.0030723533212902</v>
      </c>
      <c r="H73" s="95"/>
      <c r="I73" s="18"/>
      <c r="J73" s="100"/>
      <c r="K73" s="1"/>
    </row>
    <row r="74" spans="1:11" ht="25.5">
      <c r="A74" s="91" t="s">
        <v>62</v>
      </c>
      <c r="B74" s="96" t="s">
        <v>2459</v>
      </c>
      <c r="C74" s="75">
        <v>4</v>
      </c>
      <c r="D74" s="90">
        <v>6.4706585861733126E-2</v>
      </c>
      <c r="E74" s="18"/>
      <c r="F74" s="18"/>
      <c r="G74" s="95"/>
      <c r="H74" s="95"/>
      <c r="I74" s="18"/>
      <c r="J74" s="100"/>
      <c r="K74" s="1"/>
    </row>
    <row r="75" spans="1:11">
      <c r="A75" s="91" t="s">
        <v>63</v>
      </c>
      <c r="B75" s="96" t="s">
        <v>2460</v>
      </c>
      <c r="C75" s="75" t="s">
        <v>24</v>
      </c>
      <c r="D75" s="90">
        <v>0.42263743999652448</v>
      </c>
      <c r="E75" s="90">
        <v>1.9965229094884195E-2</v>
      </c>
      <c r="F75" s="18"/>
      <c r="G75" s="94">
        <v>5.2631230433260985</v>
      </c>
      <c r="H75" s="95"/>
      <c r="I75" s="18"/>
      <c r="J75" s="100"/>
      <c r="K75" s="1"/>
    </row>
    <row r="76" spans="1:11">
      <c r="A76" s="91" t="s">
        <v>125</v>
      </c>
      <c r="B76" s="96" t="s">
        <v>2461</v>
      </c>
      <c r="C76" s="75"/>
      <c r="D76" s="95"/>
      <c r="E76" s="95"/>
      <c r="F76" s="95"/>
      <c r="G76" s="95"/>
      <c r="H76" s="95"/>
      <c r="I76" s="18"/>
      <c r="J76" s="95"/>
      <c r="K76" s="1"/>
    </row>
    <row r="77" spans="1:11">
      <c r="A77" s="91" t="s">
        <v>126</v>
      </c>
      <c r="B77" s="96" t="s">
        <v>2462</v>
      </c>
      <c r="C77" s="75"/>
      <c r="D77" s="95"/>
      <c r="E77" s="95"/>
      <c r="F77" s="95"/>
      <c r="G77" s="95"/>
      <c r="H77" s="95"/>
      <c r="I77" s="18"/>
      <c r="J77" s="95"/>
      <c r="K77" s="1"/>
    </row>
    <row r="78" spans="1:11">
      <c r="A78" s="91" t="s">
        <v>64</v>
      </c>
      <c r="B78" s="96" t="s">
        <v>2463</v>
      </c>
      <c r="C78" s="75">
        <v>0</v>
      </c>
      <c r="D78" s="120">
        <v>2.4232496132754626</v>
      </c>
      <c r="E78" s="121">
        <v>0.23862056942319423</v>
      </c>
      <c r="F78" s="122">
        <v>1.2989426158117429E-2</v>
      </c>
      <c r="G78" s="94">
        <v>2.0927408810300299</v>
      </c>
      <c r="H78" s="94">
        <v>0.56768603209550239</v>
      </c>
      <c r="I78" s="90">
        <v>7.3606748229332095E-2</v>
      </c>
      <c r="J78" s="94">
        <v>0.56768603209550239</v>
      </c>
      <c r="K78" s="1"/>
    </row>
    <row r="79" spans="1:11">
      <c r="A79" s="91" t="s">
        <v>65</v>
      </c>
      <c r="B79" s="96" t="s">
        <v>2464</v>
      </c>
      <c r="C79" s="75">
        <v>0</v>
      </c>
      <c r="D79" s="120">
        <v>2.7808936519924559</v>
      </c>
      <c r="E79" s="121">
        <v>0.17455589812428124</v>
      </c>
      <c r="F79" s="122">
        <v>6.9095043007527989E-3</v>
      </c>
      <c r="G79" s="94">
        <v>1.2473473553464265</v>
      </c>
      <c r="H79" s="94">
        <v>1.5964591515949889</v>
      </c>
      <c r="I79" s="90">
        <v>7.6004547308280795E-2</v>
      </c>
      <c r="J79" s="94">
        <v>1.5964591515949889</v>
      </c>
      <c r="K79" s="1"/>
    </row>
    <row r="80" spans="1:11">
      <c r="A80" s="91" t="s">
        <v>66</v>
      </c>
      <c r="B80" s="96" t="s">
        <v>2465</v>
      </c>
      <c r="C80" s="75">
        <v>0</v>
      </c>
      <c r="D80" s="120">
        <v>2.9031740073865238</v>
      </c>
      <c r="E80" s="121">
        <v>0.15473141739197649</v>
      </c>
      <c r="F80" s="122">
        <v>5.7766395826337885E-3</v>
      </c>
      <c r="G80" s="94">
        <v>34.457655110410549</v>
      </c>
      <c r="H80" s="94">
        <v>2.0342023673131839</v>
      </c>
      <c r="I80" s="90">
        <v>7.1795377669877078E-2</v>
      </c>
      <c r="J80" s="94">
        <v>2.0342023673131839</v>
      </c>
      <c r="K80" s="1"/>
    </row>
    <row r="81" spans="1:11">
      <c r="A81" s="92" t="s">
        <v>2351</v>
      </c>
      <c r="B81" s="96" t="s">
        <v>2466</v>
      </c>
      <c r="C81" s="75">
        <v>8</v>
      </c>
      <c r="D81" s="90">
        <v>0.32353292930866556</v>
      </c>
      <c r="E81" s="18"/>
      <c r="F81" s="18"/>
      <c r="G81" s="95"/>
      <c r="H81" s="95"/>
      <c r="I81" s="18"/>
      <c r="J81" s="101"/>
      <c r="K81" s="1"/>
    </row>
    <row r="82" spans="1:11">
      <c r="A82" s="92" t="s">
        <v>2352</v>
      </c>
      <c r="B82" s="96" t="s">
        <v>2467</v>
      </c>
      <c r="C82" s="75">
        <v>1</v>
      </c>
      <c r="D82" s="90">
        <v>0.34301706854584169</v>
      </c>
      <c r="E82" s="18"/>
      <c r="F82" s="18"/>
      <c r="G82" s="95"/>
      <c r="H82" s="95"/>
      <c r="I82" s="18"/>
      <c r="J82" s="101"/>
      <c r="K82" s="1"/>
    </row>
    <row r="83" spans="1:11">
      <c r="A83" s="92" t="s">
        <v>2353</v>
      </c>
      <c r="B83" s="96" t="s">
        <v>2468</v>
      </c>
      <c r="C83" s="75">
        <v>1</v>
      </c>
      <c r="D83" s="90">
        <v>0.56311567844727595</v>
      </c>
      <c r="E83" s="18"/>
      <c r="F83" s="18"/>
      <c r="G83" s="95"/>
      <c r="H83" s="95"/>
      <c r="I83" s="18"/>
      <c r="J83" s="101"/>
      <c r="K83" s="1"/>
    </row>
    <row r="84" spans="1:11">
      <c r="A84" s="92" t="s">
        <v>2354</v>
      </c>
      <c r="B84" s="96" t="s">
        <v>2469</v>
      </c>
      <c r="C84" s="75">
        <v>1</v>
      </c>
      <c r="D84" s="90">
        <v>0.31751930608731493</v>
      </c>
      <c r="E84" s="18"/>
      <c r="F84" s="18"/>
      <c r="G84" s="95"/>
      <c r="H84" s="95"/>
      <c r="I84" s="18"/>
      <c r="J84" s="101"/>
      <c r="K84" s="1"/>
    </row>
    <row r="85" spans="1:11">
      <c r="A85" s="91" t="s">
        <v>67</v>
      </c>
      <c r="B85" s="96" t="s">
        <v>2470</v>
      </c>
      <c r="C85" s="75">
        <v>0</v>
      </c>
      <c r="D85" s="123">
        <v>4.9477686415984703</v>
      </c>
      <c r="E85" s="124">
        <v>0.42311852985423248</v>
      </c>
      <c r="F85" s="118">
        <v>0.10247213969181526</v>
      </c>
      <c r="G85" s="95"/>
      <c r="H85" s="95"/>
      <c r="I85" s="18"/>
      <c r="J85" s="100"/>
      <c r="K85" s="1"/>
    </row>
    <row r="86" spans="1:11">
      <c r="A86" s="91" t="s">
        <v>68</v>
      </c>
      <c r="B86" s="96" t="s">
        <v>2471</v>
      </c>
      <c r="C86" s="75">
        <v>8</v>
      </c>
      <c r="D86" s="87">
        <v>-0.2494694710692853</v>
      </c>
      <c r="E86" s="18"/>
      <c r="F86" s="18"/>
      <c r="G86" s="95"/>
      <c r="H86" s="95"/>
      <c r="I86" s="18"/>
      <c r="J86" s="100"/>
      <c r="K86" s="1"/>
    </row>
    <row r="87" spans="1:11">
      <c r="A87" s="91" t="s">
        <v>69</v>
      </c>
      <c r="B87" s="96" t="s">
        <v>2472</v>
      </c>
      <c r="C87" s="75">
        <v>8</v>
      </c>
      <c r="D87" s="87">
        <v>-0.24220624535757382</v>
      </c>
      <c r="E87" s="18"/>
      <c r="F87" s="18"/>
      <c r="G87" s="95"/>
      <c r="H87" s="95"/>
      <c r="I87" s="18"/>
      <c r="J87" s="100"/>
      <c r="K87" s="1"/>
    </row>
    <row r="88" spans="1:11">
      <c r="A88" s="91" t="s">
        <v>70</v>
      </c>
      <c r="B88" s="96" t="s">
        <v>2473</v>
      </c>
      <c r="C88" s="75">
        <v>0</v>
      </c>
      <c r="D88" s="87">
        <v>-0.2494694710692853</v>
      </c>
      <c r="E88" s="18"/>
      <c r="F88" s="18"/>
      <c r="G88" s="95"/>
      <c r="H88" s="95"/>
      <c r="I88" s="90">
        <v>6.6913094280974472E-2</v>
      </c>
      <c r="J88" s="100"/>
      <c r="K88" s="1"/>
    </row>
    <row r="89" spans="1:11">
      <c r="A89" s="91" t="s">
        <v>71</v>
      </c>
      <c r="B89" s="96" t="s">
        <v>2474</v>
      </c>
      <c r="C89" s="75">
        <v>0</v>
      </c>
      <c r="D89" s="120">
        <v>-1.8881129647109756</v>
      </c>
      <c r="E89" s="125">
        <v>-0.35020277061183924</v>
      </c>
      <c r="F89" s="119">
        <v>-2.2910461628811912E-2</v>
      </c>
      <c r="G89" s="95"/>
      <c r="H89" s="95"/>
      <c r="I89" s="90">
        <v>6.6913094280974472E-2</v>
      </c>
      <c r="J89" s="100"/>
      <c r="K89" s="1"/>
    </row>
    <row r="90" spans="1:11">
      <c r="A90" s="91" t="s">
        <v>72</v>
      </c>
      <c r="B90" s="96" t="s">
        <v>2475</v>
      </c>
      <c r="C90" s="75">
        <v>0</v>
      </c>
      <c r="D90" s="89">
        <v>-0.24220624535757382</v>
      </c>
      <c r="E90" s="86"/>
      <c r="F90" s="86"/>
      <c r="G90" s="95"/>
      <c r="H90" s="95"/>
      <c r="I90" s="90">
        <v>6.9319674991605462E-2</v>
      </c>
      <c r="J90" s="100"/>
      <c r="K90" s="1"/>
    </row>
    <row r="91" spans="1:11">
      <c r="A91" s="91" t="s">
        <v>73</v>
      </c>
      <c r="B91" s="96" t="s">
        <v>2476</v>
      </c>
      <c r="C91" s="75">
        <v>0</v>
      </c>
      <c r="D91" s="120">
        <v>-1.9194948098865989</v>
      </c>
      <c r="E91" s="125">
        <v>-0.32060349683617528</v>
      </c>
      <c r="F91" s="119">
        <v>-2.021823853921826E-2</v>
      </c>
      <c r="G91" s="95"/>
      <c r="H91" s="95"/>
      <c r="I91" s="90">
        <v>6.9319674991605462E-2</v>
      </c>
      <c r="J91" s="100"/>
      <c r="K91" s="1"/>
    </row>
    <row r="92" spans="1:11">
      <c r="A92" s="91" t="s">
        <v>74</v>
      </c>
      <c r="B92" s="96" t="s">
        <v>2477</v>
      </c>
      <c r="C92" s="75">
        <v>0</v>
      </c>
      <c r="D92" s="89">
        <v>-0.24597412465580559</v>
      </c>
      <c r="E92" s="86"/>
      <c r="F92" s="86"/>
      <c r="G92" s="94">
        <v>71.860576191817557</v>
      </c>
      <c r="H92" s="95"/>
      <c r="I92" s="90">
        <v>9.9362428886384746E-2</v>
      </c>
      <c r="J92" s="100"/>
      <c r="K92" s="1"/>
    </row>
    <row r="93" spans="1:11">
      <c r="A93" s="91" t="s">
        <v>75</v>
      </c>
      <c r="B93" s="96" t="s">
        <v>2478</v>
      </c>
      <c r="C93" s="75">
        <v>0</v>
      </c>
      <c r="D93" s="120">
        <v>-2.4256939807158684</v>
      </c>
      <c r="E93" s="125">
        <v>-0.21818043825401967</v>
      </c>
      <c r="F93" s="119">
        <v>-1.0422632400669729E-2</v>
      </c>
      <c r="G93" s="94">
        <v>71.860576191817557</v>
      </c>
      <c r="H93" s="95"/>
      <c r="I93" s="90">
        <v>9.9362428886384746E-2</v>
      </c>
      <c r="J93" s="100"/>
      <c r="K93" s="1"/>
    </row>
    <row r="94" spans="1:11">
      <c r="A94" s="91" t="s">
        <v>127</v>
      </c>
      <c r="B94" s="96" t="s">
        <v>2479</v>
      </c>
      <c r="C94" s="75">
        <v>1</v>
      </c>
      <c r="D94" s="90">
        <v>0.39767420958894745</v>
      </c>
      <c r="E94" s="18"/>
      <c r="F94" s="18"/>
      <c r="G94" s="94">
        <v>0.43257515999786622</v>
      </c>
      <c r="H94" s="95"/>
      <c r="I94" s="18"/>
      <c r="J94" s="100"/>
      <c r="K94" s="1"/>
    </row>
    <row r="95" spans="1:11">
      <c r="A95" s="91" t="s">
        <v>128</v>
      </c>
      <c r="B95" s="96" t="s">
        <v>2480</v>
      </c>
      <c r="C95" s="75">
        <v>2</v>
      </c>
      <c r="D95" s="90">
        <v>0.4238908859524545</v>
      </c>
      <c r="E95" s="90">
        <v>1.9990215727174118E-2</v>
      </c>
      <c r="F95" s="18"/>
      <c r="G95" s="94">
        <v>0.43257515999786622</v>
      </c>
      <c r="H95" s="95"/>
      <c r="I95" s="18"/>
      <c r="J95" s="100"/>
      <c r="K95" s="1"/>
    </row>
    <row r="96" spans="1:11">
      <c r="A96" s="91" t="s">
        <v>129</v>
      </c>
      <c r="B96" s="96" t="s">
        <v>2481</v>
      </c>
      <c r="C96" s="75">
        <v>2</v>
      </c>
      <c r="D96" s="90">
        <v>4.1618973727067431E-2</v>
      </c>
      <c r="E96" s="18"/>
      <c r="F96" s="18"/>
      <c r="G96" s="95"/>
      <c r="H96" s="95"/>
      <c r="I96" s="18"/>
      <c r="J96" s="100"/>
      <c r="K96" s="1"/>
    </row>
    <row r="97" spans="1:11">
      <c r="A97" s="91" t="s">
        <v>130</v>
      </c>
      <c r="B97" s="96" t="s">
        <v>2482</v>
      </c>
      <c r="C97" s="75">
        <v>3</v>
      </c>
      <c r="D97" s="90">
        <v>0.27773291522590271</v>
      </c>
      <c r="E97" s="18"/>
      <c r="F97" s="18"/>
      <c r="G97" s="94">
        <v>0.68327212772390222</v>
      </c>
      <c r="H97" s="95"/>
      <c r="I97" s="18"/>
      <c r="J97" s="100"/>
      <c r="K97" s="1"/>
    </row>
    <row r="98" spans="1:11">
      <c r="A98" s="91" t="s">
        <v>131</v>
      </c>
      <c r="B98" s="96" t="s">
        <v>2483</v>
      </c>
      <c r="C98" s="75">
        <v>4</v>
      </c>
      <c r="D98" s="90">
        <v>0.39996816877075425</v>
      </c>
      <c r="E98" s="90">
        <v>1.7204693863551494E-2</v>
      </c>
      <c r="F98" s="18"/>
      <c r="G98" s="94">
        <v>0.68327212772390222</v>
      </c>
      <c r="H98" s="95"/>
      <c r="I98" s="18"/>
      <c r="J98" s="100"/>
      <c r="K98" s="1"/>
    </row>
    <row r="99" spans="1:11" ht="25.5">
      <c r="A99" s="91" t="s">
        <v>132</v>
      </c>
      <c r="B99" s="96" t="s">
        <v>2484</v>
      </c>
      <c r="C99" s="75">
        <v>4</v>
      </c>
      <c r="D99" s="90">
        <v>4.4076787136146219E-2</v>
      </c>
      <c r="E99" s="18"/>
      <c r="F99" s="18"/>
      <c r="G99" s="95"/>
      <c r="H99" s="95"/>
      <c r="I99" s="18"/>
      <c r="J99" s="100"/>
      <c r="K99" s="1"/>
    </row>
    <row r="100" spans="1:11">
      <c r="A100" s="91" t="s">
        <v>133</v>
      </c>
      <c r="B100" s="96" t="s">
        <v>2485</v>
      </c>
      <c r="C100" s="75" t="s">
        <v>24</v>
      </c>
      <c r="D100" s="90">
        <v>0.28789187731676169</v>
      </c>
      <c r="E100" s="90">
        <v>1.3599900863569278E-2</v>
      </c>
      <c r="F100" s="18"/>
      <c r="G100" s="94">
        <v>3.5851304927095877</v>
      </c>
      <c r="H100" s="95"/>
      <c r="I100" s="18"/>
      <c r="J100" s="100"/>
      <c r="K100" s="1"/>
    </row>
    <row r="101" spans="1:11">
      <c r="A101" s="91" t="s">
        <v>134</v>
      </c>
      <c r="B101" s="96" t="s">
        <v>2486</v>
      </c>
      <c r="C101" s="75"/>
      <c r="D101" s="95"/>
      <c r="E101" s="95"/>
      <c r="F101" s="95"/>
      <c r="G101" s="95"/>
      <c r="H101" s="95"/>
      <c r="I101" s="18"/>
      <c r="J101" s="95"/>
      <c r="K101" s="1"/>
    </row>
    <row r="102" spans="1:11">
      <c r="A102" s="91" t="s">
        <v>135</v>
      </c>
      <c r="B102" s="96" t="s">
        <v>2487</v>
      </c>
      <c r="C102" s="75"/>
      <c r="D102" s="95"/>
      <c r="E102" s="95"/>
      <c r="F102" s="95"/>
      <c r="G102" s="95"/>
      <c r="H102" s="95"/>
      <c r="I102" s="18"/>
      <c r="J102" s="95"/>
      <c r="K102" s="1"/>
    </row>
    <row r="103" spans="1:11">
      <c r="A103" s="91" t="s">
        <v>136</v>
      </c>
      <c r="B103" s="96" t="s">
        <v>2488</v>
      </c>
      <c r="C103" s="75">
        <v>0</v>
      </c>
      <c r="D103" s="120">
        <v>1.650667485537312</v>
      </c>
      <c r="E103" s="121">
        <v>0.16254339345374366</v>
      </c>
      <c r="F103" s="122">
        <v>8.8481282726836259E-3</v>
      </c>
      <c r="G103" s="94">
        <v>1.4255317772656952</v>
      </c>
      <c r="H103" s="94">
        <v>0.38669597636172881</v>
      </c>
      <c r="I103" s="90">
        <v>5.0139393545207217E-2</v>
      </c>
      <c r="J103" s="94">
        <v>0.38669597636172881</v>
      </c>
      <c r="K103" s="1"/>
    </row>
    <row r="104" spans="1:11">
      <c r="A104" s="91" t="s">
        <v>137</v>
      </c>
      <c r="B104" s="96" t="s">
        <v>2489</v>
      </c>
      <c r="C104" s="75">
        <v>0</v>
      </c>
      <c r="D104" s="120">
        <v>1.8942872029911912</v>
      </c>
      <c r="E104" s="121">
        <v>0.11890386523287194</v>
      </c>
      <c r="F104" s="122">
        <v>4.7066113321345146E-3</v>
      </c>
      <c r="G104" s="94">
        <v>0.84966720364323078</v>
      </c>
      <c r="H104" s="94">
        <v>1.0874749341089747</v>
      </c>
      <c r="I104" s="90">
        <v>5.1772724653479658E-2</v>
      </c>
      <c r="J104" s="94">
        <v>1.0874749341089747</v>
      </c>
      <c r="K104" s="1"/>
    </row>
    <row r="105" spans="1:11">
      <c r="A105" s="93" t="s">
        <v>138</v>
      </c>
      <c r="B105" s="96" t="s">
        <v>2490</v>
      </c>
      <c r="C105" s="75">
        <v>0</v>
      </c>
      <c r="D105" s="120">
        <v>1.9775820503990511</v>
      </c>
      <c r="E105" s="121">
        <v>0.10539983924099548</v>
      </c>
      <c r="F105" s="122">
        <v>3.9349273316638313E-3</v>
      </c>
      <c r="G105" s="94">
        <v>23.471841533374757</v>
      </c>
      <c r="H105" s="94">
        <v>1.3856565532216205</v>
      </c>
      <c r="I105" s="90">
        <v>4.89055254078219E-2</v>
      </c>
      <c r="J105" s="94">
        <v>1.3856565532216205</v>
      </c>
      <c r="K105" s="1"/>
    </row>
    <row r="106" spans="1:11">
      <c r="A106" s="92" t="s">
        <v>2355</v>
      </c>
      <c r="B106" s="96" t="s">
        <v>2491</v>
      </c>
      <c r="C106" s="75">
        <v>8</v>
      </c>
      <c r="D106" s="90">
        <v>0.22038393568073106</v>
      </c>
      <c r="E106" s="18"/>
      <c r="F106" s="18"/>
      <c r="G106" s="95"/>
      <c r="H106" s="95"/>
      <c r="I106" s="18"/>
      <c r="J106" s="101"/>
      <c r="K106" s="1"/>
    </row>
    <row r="107" spans="1:11">
      <c r="A107" s="92" t="s">
        <v>2356</v>
      </c>
      <c r="B107" s="96" t="s">
        <v>2492</v>
      </c>
      <c r="C107" s="75">
        <v>1</v>
      </c>
      <c r="D107" s="90">
        <v>0.2336561280897565</v>
      </c>
      <c r="E107" s="18"/>
      <c r="F107" s="18"/>
      <c r="G107" s="95"/>
      <c r="H107" s="95"/>
      <c r="I107" s="18"/>
      <c r="J107" s="101"/>
      <c r="K107" s="1"/>
    </row>
    <row r="108" spans="1:11">
      <c r="A108" s="92" t="s">
        <v>2357</v>
      </c>
      <c r="B108" s="96" t="s">
        <v>2493</v>
      </c>
      <c r="C108" s="75">
        <v>1</v>
      </c>
      <c r="D108" s="90">
        <v>0.38358274604356241</v>
      </c>
      <c r="E108" s="18"/>
      <c r="F108" s="18"/>
      <c r="G108" s="95"/>
      <c r="H108" s="95"/>
      <c r="I108" s="18"/>
      <c r="J108" s="101"/>
      <c r="K108" s="1"/>
    </row>
    <row r="109" spans="1:11">
      <c r="A109" s="92" t="s">
        <v>2358</v>
      </c>
      <c r="B109" s="96" t="s">
        <v>2494</v>
      </c>
      <c r="C109" s="75">
        <v>1</v>
      </c>
      <c r="D109" s="90">
        <v>0.21628757999893311</v>
      </c>
      <c r="E109" s="18"/>
      <c r="F109" s="18"/>
      <c r="G109" s="95"/>
      <c r="H109" s="95"/>
      <c r="I109" s="18"/>
      <c r="J109" s="101"/>
      <c r="K109" s="1"/>
    </row>
    <row r="110" spans="1:11">
      <c r="A110" s="91" t="s">
        <v>139</v>
      </c>
      <c r="B110" s="96" t="s">
        <v>2495</v>
      </c>
      <c r="C110" s="75">
        <v>0</v>
      </c>
      <c r="D110" s="123">
        <v>3.3703176007561018</v>
      </c>
      <c r="E110" s="124">
        <v>0.28821958577130552</v>
      </c>
      <c r="F110" s="118">
        <v>6.9801900817837492E-2</v>
      </c>
      <c r="G110" s="95"/>
      <c r="H110" s="95"/>
      <c r="I110" s="18"/>
      <c r="J110" s="100"/>
      <c r="K110" s="1"/>
    </row>
    <row r="111" spans="1:11">
      <c r="A111" s="91" t="s">
        <v>140</v>
      </c>
      <c r="B111" s="96" t="s">
        <v>2496</v>
      </c>
      <c r="C111" s="75">
        <v>8</v>
      </c>
      <c r="D111" s="87">
        <v>-0.16993344072864616</v>
      </c>
      <c r="E111" s="18"/>
      <c r="F111" s="18"/>
      <c r="G111" s="95"/>
      <c r="H111" s="95"/>
      <c r="I111" s="18"/>
      <c r="J111" s="100"/>
      <c r="K111" s="1"/>
    </row>
    <row r="112" spans="1:11">
      <c r="A112" s="91" t="s">
        <v>141</v>
      </c>
      <c r="B112" s="96" t="s">
        <v>2497</v>
      </c>
      <c r="C112" s="75">
        <v>8</v>
      </c>
      <c r="D112" s="87">
        <v>-0.16498588169190492</v>
      </c>
      <c r="E112" s="18"/>
      <c r="F112" s="18"/>
      <c r="G112" s="95"/>
      <c r="H112" s="95"/>
      <c r="I112" s="18"/>
      <c r="J112" s="100"/>
      <c r="K112" s="1"/>
    </row>
    <row r="113" spans="1:11">
      <c r="A113" s="91" t="s">
        <v>142</v>
      </c>
      <c r="B113" s="96" t="s">
        <v>2498</v>
      </c>
      <c r="C113" s="75">
        <v>0</v>
      </c>
      <c r="D113" s="87">
        <v>-0.16993344072864616</v>
      </c>
      <c r="E113" s="18"/>
      <c r="F113" s="18"/>
      <c r="G113" s="95"/>
      <c r="H113" s="95"/>
      <c r="I113" s="90">
        <v>4.5579815005934242E-2</v>
      </c>
      <c r="J113" s="100"/>
      <c r="K113" s="1"/>
    </row>
    <row r="114" spans="1:11">
      <c r="A114" s="91" t="s">
        <v>143</v>
      </c>
      <c r="B114" s="96" t="s">
        <v>2499</v>
      </c>
      <c r="C114" s="75">
        <v>0</v>
      </c>
      <c r="D114" s="120">
        <v>-1.2861434756022316</v>
      </c>
      <c r="E114" s="125">
        <v>-0.23855087962344934</v>
      </c>
      <c r="F114" s="119">
        <v>-1.5606132311814442E-2</v>
      </c>
      <c r="G114" s="95"/>
      <c r="H114" s="95"/>
      <c r="I114" s="90">
        <v>4.5579815005934242E-2</v>
      </c>
      <c r="J114" s="100"/>
      <c r="K114" s="1"/>
    </row>
    <row r="115" spans="1:11">
      <c r="A115" s="91" t="s">
        <v>144</v>
      </c>
      <c r="B115" s="96" t="s">
        <v>2500</v>
      </c>
      <c r="C115" s="75">
        <v>0</v>
      </c>
      <c r="D115" s="89">
        <v>-0.16498588169190492</v>
      </c>
      <c r="E115" s="86"/>
      <c r="F115" s="86"/>
      <c r="G115" s="95"/>
      <c r="H115" s="95"/>
      <c r="I115" s="90">
        <v>4.7219127979965976E-2</v>
      </c>
      <c r="J115" s="100"/>
      <c r="K115" s="1"/>
    </row>
    <row r="116" spans="1:11">
      <c r="A116" s="91" t="s">
        <v>145</v>
      </c>
      <c r="B116" s="96" t="s">
        <v>2501</v>
      </c>
      <c r="C116" s="75">
        <v>0</v>
      </c>
      <c r="D116" s="120">
        <v>-1.3075201390642961</v>
      </c>
      <c r="E116" s="125">
        <v>-0.21838846690734265</v>
      </c>
      <c r="F116" s="119">
        <v>-1.3772245660823411E-2</v>
      </c>
      <c r="G116" s="95"/>
      <c r="H116" s="95"/>
      <c r="I116" s="90">
        <v>4.7219127979965976E-2</v>
      </c>
      <c r="J116" s="100"/>
      <c r="K116" s="1"/>
    </row>
    <row r="117" spans="1:11">
      <c r="A117" s="91" t="s">
        <v>146</v>
      </c>
      <c r="B117" s="96" t="s">
        <v>2502</v>
      </c>
      <c r="C117" s="75">
        <v>0</v>
      </c>
      <c r="D117" s="89">
        <v>-0.16755248309068269</v>
      </c>
      <c r="E117" s="86"/>
      <c r="F117" s="86"/>
      <c r="G117" s="94">
        <v>48.949937291633908</v>
      </c>
      <c r="H117" s="95"/>
      <c r="I117" s="90">
        <v>6.7683630175049789E-2</v>
      </c>
      <c r="J117" s="100"/>
      <c r="K117" s="1"/>
    </row>
    <row r="118" spans="1:11">
      <c r="A118" s="91" t="s">
        <v>147</v>
      </c>
      <c r="B118" s="96" t="s">
        <v>2503</v>
      </c>
      <c r="C118" s="75">
        <v>0</v>
      </c>
      <c r="D118" s="120">
        <v>-1.6523325380496421</v>
      </c>
      <c r="E118" s="125">
        <v>-0.14861999912563381</v>
      </c>
      <c r="F118" s="119">
        <v>-7.0996814868933339E-3</v>
      </c>
      <c r="G118" s="94">
        <v>48.949937291633908</v>
      </c>
      <c r="H118" s="95"/>
      <c r="I118" s="90">
        <v>6.7683630175049789E-2</v>
      </c>
      <c r="J118" s="100"/>
      <c r="K118" s="1"/>
    </row>
    <row r="119" spans="1:11">
      <c r="A119" s="91" t="s">
        <v>148</v>
      </c>
      <c r="B119" s="96" t="s">
        <v>2504</v>
      </c>
      <c r="C119" s="75">
        <v>1</v>
      </c>
      <c r="D119" s="90">
        <v>0.28122246124555422</v>
      </c>
      <c r="E119" s="18"/>
      <c r="F119" s="18"/>
      <c r="G119" s="94">
        <v>0.30590329529800708</v>
      </c>
      <c r="H119" s="95"/>
      <c r="I119" s="18"/>
      <c r="J119" s="100"/>
      <c r="K119" s="1"/>
    </row>
    <row r="120" spans="1:11">
      <c r="A120" s="91" t="s">
        <v>149</v>
      </c>
      <c r="B120" s="96" t="s">
        <v>2505</v>
      </c>
      <c r="C120" s="75">
        <v>2</v>
      </c>
      <c r="D120" s="90">
        <v>0.29976205489997892</v>
      </c>
      <c r="E120" s="90">
        <v>1.4136440161498811E-2</v>
      </c>
      <c r="F120" s="18"/>
      <c r="G120" s="94">
        <v>0.30590329529800708</v>
      </c>
      <c r="H120" s="95"/>
      <c r="I120" s="18"/>
      <c r="J120" s="100"/>
      <c r="K120" s="1"/>
    </row>
    <row r="121" spans="1:11">
      <c r="A121" s="91" t="s">
        <v>150</v>
      </c>
      <c r="B121" s="96" t="s">
        <v>2506</v>
      </c>
      <c r="C121" s="75">
        <v>2</v>
      </c>
      <c r="D121" s="90">
        <v>2.9431604926399166E-2</v>
      </c>
      <c r="E121" s="18"/>
      <c r="F121" s="18"/>
      <c r="G121" s="95"/>
      <c r="H121" s="95"/>
      <c r="I121" s="18"/>
      <c r="J121" s="100"/>
      <c r="K121" s="1"/>
    </row>
    <row r="122" spans="1:11">
      <c r="A122" s="91" t="s">
        <v>151</v>
      </c>
      <c r="B122" s="96" t="s">
        <v>2507</v>
      </c>
      <c r="C122" s="75">
        <v>3</v>
      </c>
      <c r="D122" s="90">
        <v>0.19640382027656136</v>
      </c>
      <c r="E122" s="18"/>
      <c r="F122" s="18"/>
      <c r="G122" s="94">
        <v>0.48318815961844297</v>
      </c>
      <c r="H122" s="95"/>
      <c r="I122" s="18"/>
      <c r="J122" s="100"/>
      <c r="K122" s="1"/>
    </row>
    <row r="123" spans="1:11">
      <c r="A123" s="91" t="s">
        <v>152</v>
      </c>
      <c r="B123" s="96" t="s">
        <v>2508</v>
      </c>
      <c r="C123" s="75">
        <v>4</v>
      </c>
      <c r="D123" s="90">
        <v>0.28284467569031635</v>
      </c>
      <c r="E123" s="90">
        <v>1.216660833571619E-2</v>
      </c>
      <c r="F123" s="18"/>
      <c r="G123" s="94">
        <v>0.48318815961844297</v>
      </c>
      <c r="H123" s="95"/>
      <c r="I123" s="18"/>
      <c r="J123" s="100"/>
      <c r="K123" s="1"/>
    </row>
    <row r="124" spans="1:11" ht="25.5">
      <c r="A124" s="91" t="s">
        <v>153</v>
      </c>
      <c r="B124" s="96" t="s">
        <v>2509</v>
      </c>
      <c r="C124" s="75">
        <v>4</v>
      </c>
      <c r="D124" s="90">
        <v>3.1169691831501478E-2</v>
      </c>
      <c r="E124" s="18"/>
      <c r="F124" s="18"/>
      <c r="G124" s="95"/>
      <c r="H124" s="95"/>
      <c r="I124" s="18"/>
      <c r="J124" s="100"/>
      <c r="K124" s="1"/>
    </row>
    <row r="125" spans="1:11">
      <c r="A125" s="91" t="s">
        <v>154</v>
      </c>
      <c r="B125" s="96" t="s">
        <v>2510</v>
      </c>
      <c r="C125" s="75" t="s">
        <v>24</v>
      </c>
      <c r="D125" s="90">
        <v>0.2035879128176509</v>
      </c>
      <c r="E125" s="90">
        <v>9.6174142082327985E-3</v>
      </c>
      <c r="F125" s="18"/>
      <c r="G125" s="94">
        <v>2.5352894322425734</v>
      </c>
      <c r="H125" s="95"/>
      <c r="I125" s="18"/>
      <c r="J125" s="100"/>
      <c r="K125" s="1"/>
    </row>
    <row r="126" spans="1:11">
      <c r="A126" s="91" t="s">
        <v>155</v>
      </c>
      <c r="B126" s="96" t="s">
        <v>2511</v>
      </c>
      <c r="C126" s="75"/>
      <c r="D126" s="95"/>
      <c r="E126" s="95"/>
      <c r="F126" s="95"/>
      <c r="G126" s="95"/>
      <c r="H126" s="95"/>
      <c r="I126" s="18"/>
      <c r="J126" s="95"/>
      <c r="K126" s="1"/>
    </row>
    <row r="127" spans="1:11">
      <c r="A127" s="91" t="s">
        <v>156</v>
      </c>
      <c r="B127" s="96" t="s">
        <v>2512</v>
      </c>
      <c r="C127" s="75"/>
      <c r="D127" s="95"/>
      <c r="E127" s="95"/>
      <c r="F127" s="95"/>
      <c r="G127" s="95"/>
      <c r="H127" s="95"/>
      <c r="I127" s="18"/>
      <c r="J127" s="95"/>
      <c r="K127" s="1"/>
    </row>
    <row r="128" spans="1:11">
      <c r="A128" s="91" t="s">
        <v>157</v>
      </c>
      <c r="B128" s="96" t="s">
        <v>2513</v>
      </c>
      <c r="C128" s="75">
        <v>0</v>
      </c>
      <c r="D128" s="120">
        <v>1.1672991654667133</v>
      </c>
      <c r="E128" s="121">
        <v>0.11494548065743296</v>
      </c>
      <c r="F128" s="122">
        <v>6.2571128583683265E-3</v>
      </c>
      <c r="G128" s="94">
        <v>1.0080904049593413</v>
      </c>
      <c r="H128" s="94">
        <v>0.27345900640276388</v>
      </c>
      <c r="I128" s="90">
        <v>3.545697286408718E-2</v>
      </c>
      <c r="J128" s="94">
        <v>0.27345900640276388</v>
      </c>
      <c r="K128" s="1"/>
    </row>
    <row r="129" spans="1:11">
      <c r="A129" s="91" t="s">
        <v>158</v>
      </c>
      <c r="B129" s="96" t="s">
        <v>2514</v>
      </c>
      <c r="C129" s="75">
        <v>0</v>
      </c>
      <c r="D129" s="120">
        <v>1.3395792251194185</v>
      </c>
      <c r="E129" s="121">
        <v>8.4085004322913673E-2</v>
      </c>
      <c r="F129" s="122">
        <v>3.3283647544486662E-3</v>
      </c>
      <c r="G129" s="94">
        <v>0.60085742672415399</v>
      </c>
      <c r="H129" s="94">
        <v>0.76902743536998119</v>
      </c>
      <c r="I129" s="90">
        <v>3.6612012298935327E-2</v>
      </c>
      <c r="J129" s="94">
        <v>0.76902743536998119</v>
      </c>
      <c r="K129" s="1"/>
    </row>
    <row r="130" spans="1:11">
      <c r="A130" s="91" t="s">
        <v>159</v>
      </c>
      <c r="B130" s="96" t="s">
        <v>2515</v>
      </c>
      <c r="C130" s="75">
        <v>0</v>
      </c>
      <c r="D130" s="120">
        <v>1.3984826727966602</v>
      </c>
      <c r="E130" s="121">
        <v>7.4535389752522399E-2</v>
      </c>
      <c r="F130" s="122">
        <v>2.7826545507608361E-3</v>
      </c>
      <c r="G130" s="94">
        <v>16.598534395288389</v>
      </c>
      <c r="H130" s="94">
        <v>0.97989192394649438</v>
      </c>
      <c r="I130" s="90">
        <v>3.458442084517039E-2</v>
      </c>
      <c r="J130" s="94">
        <v>0.97989192394649438</v>
      </c>
      <c r="K130" s="1"/>
    </row>
    <row r="131" spans="1:11">
      <c r="A131" s="92" t="s">
        <v>2359</v>
      </c>
      <c r="B131" s="96" t="s">
        <v>2516</v>
      </c>
      <c r="C131" s="75">
        <v>8</v>
      </c>
      <c r="D131" s="90">
        <v>0.15584845915750739</v>
      </c>
      <c r="E131" s="18"/>
      <c r="F131" s="18"/>
      <c r="G131" s="95"/>
      <c r="H131" s="95"/>
      <c r="I131" s="18"/>
      <c r="J131" s="101"/>
      <c r="K131" s="1"/>
    </row>
    <row r="132" spans="1:11">
      <c r="A132" s="92" t="s">
        <v>2360</v>
      </c>
      <c r="B132" s="96" t="s">
        <v>2517</v>
      </c>
      <c r="C132" s="75">
        <v>1</v>
      </c>
      <c r="D132" s="90">
        <v>0.16523412844505986</v>
      </c>
      <c r="E132" s="18"/>
      <c r="F132" s="18"/>
      <c r="G132" s="95"/>
      <c r="H132" s="95"/>
      <c r="I132" s="18"/>
      <c r="J132" s="101"/>
      <c r="K132" s="1"/>
    </row>
    <row r="133" spans="1:11">
      <c r="A133" s="92" t="s">
        <v>2361</v>
      </c>
      <c r="B133" s="96" t="s">
        <v>2518</v>
      </c>
      <c r="C133" s="75">
        <v>1</v>
      </c>
      <c r="D133" s="90">
        <v>0.27125742965630101</v>
      </c>
      <c r="E133" s="18"/>
      <c r="F133" s="18"/>
      <c r="G133" s="95"/>
      <c r="H133" s="95"/>
      <c r="I133" s="18"/>
      <c r="J133" s="101"/>
      <c r="K133" s="1"/>
    </row>
    <row r="134" spans="1:11">
      <c r="A134" s="92" t="s">
        <v>2362</v>
      </c>
      <c r="B134" s="96" t="s">
        <v>2519</v>
      </c>
      <c r="C134" s="75">
        <v>1</v>
      </c>
      <c r="D134" s="90">
        <v>0.15295164764900354</v>
      </c>
      <c r="E134" s="18"/>
      <c r="F134" s="18"/>
      <c r="G134" s="95"/>
      <c r="H134" s="95"/>
      <c r="I134" s="18"/>
      <c r="J134" s="101"/>
      <c r="K134" s="1"/>
    </row>
    <row r="135" spans="1:11">
      <c r="A135" s="91" t="s">
        <v>160</v>
      </c>
      <c r="B135" s="96" t="s">
        <v>2520</v>
      </c>
      <c r="C135" s="75">
        <v>0</v>
      </c>
      <c r="D135" s="123">
        <v>2.3833806367366317</v>
      </c>
      <c r="E135" s="124">
        <v>0.20381965773833122</v>
      </c>
      <c r="F135" s="118">
        <v>4.9361668104905686E-2</v>
      </c>
      <c r="G135" s="95"/>
      <c r="H135" s="95"/>
      <c r="I135" s="18"/>
      <c r="J135" s="100"/>
      <c r="K135" s="1"/>
    </row>
    <row r="136" spans="1:11">
      <c r="A136" s="91" t="s">
        <v>161</v>
      </c>
      <c r="B136" s="96" t="s">
        <v>2521</v>
      </c>
      <c r="C136" s="75">
        <v>8</v>
      </c>
      <c r="D136" s="87">
        <v>-0.1201714853448308</v>
      </c>
      <c r="E136" s="18"/>
      <c r="F136" s="18"/>
      <c r="G136" s="95"/>
      <c r="H136" s="95"/>
      <c r="I136" s="18"/>
      <c r="J136" s="100"/>
      <c r="K136" s="1"/>
    </row>
    <row r="137" spans="1:11">
      <c r="A137" s="91" t="s">
        <v>162</v>
      </c>
      <c r="B137" s="96" t="s">
        <v>2522</v>
      </c>
      <c r="C137" s="75">
        <v>8</v>
      </c>
      <c r="D137" s="87">
        <v>-0.11667273009261506</v>
      </c>
      <c r="E137" s="18"/>
      <c r="F137" s="18"/>
      <c r="G137" s="95"/>
      <c r="H137" s="95"/>
      <c r="I137" s="18"/>
      <c r="J137" s="100"/>
      <c r="K137" s="1"/>
    </row>
    <row r="138" spans="1:11">
      <c r="A138" s="91" t="s">
        <v>163</v>
      </c>
      <c r="B138" s="96" t="s">
        <v>2523</v>
      </c>
      <c r="C138" s="75">
        <v>0</v>
      </c>
      <c r="D138" s="87">
        <v>-0.1201714853448308</v>
      </c>
      <c r="E138" s="18"/>
      <c r="F138" s="18"/>
      <c r="G138" s="95"/>
      <c r="H138" s="95"/>
      <c r="I138" s="90">
        <v>3.2232584990450237E-2</v>
      </c>
      <c r="J138" s="100"/>
      <c r="K138" s="1"/>
    </row>
    <row r="139" spans="1:11">
      <c r="A139" s="91" t="s">
        <v>164</v>
      </c>
      <c r="B139" s="96" t="s">
        <v>2524</v>
      </c>
      <c r="C139" s="75">
        <v>0</v>
      </c>
      <c r="D139" s="120">
        <v>-0.90951946342618295</v>
      </c>
      <c r="E139" s="125">
        <v>-0.16869553992284556</v>
      </c>
      <c r="F139" s="119">
        <v>-1.1036156817382419E-2</v>
      </c>
      <c r="G139" s="95"/>
      <c r="H139" s="95"/>
      <c r="I139" s="90">
        <v>3.2232584990450237E-2</v>
      </c>
      <c r="J139" s="100"/>
      <c r="K139" s="1"/>
    </row>
    <row r="140" spans="1:11">
      <c r="A140" s="91" t="s">
        <v>165</v>
      </c>
      <c r="B140" s="96" t="s">
        <v>2525</v>
      </c>
      <c r="C140" s="75">
        <v>0</v>
      </c>
      <c r="D140" s="89">
        <v>-0.11667273009261506</v>
      </c>
      <c r="E140" s="86"/>
      <c r="F140" s="86"/>
      <c r="G140" s="95"/>
      <c r="H140" s="95"/>
      <c r="I140" s="90">
        <v>3.3391854609130037E-2</v>
      </c>
      <c r="J140" s="100"/>
      <c r="K140" s="1"/>
    </row>
    <row r="141" spans="1:11">
      <c r="A141" s="91" t="s">
        <v>166</v>
      </c>
      <c r="B141" s="96" t="s">
        <v>2526</v>
      </c>
      <c r="C141" s="75">
        <v>0</v>
      </c>
      <c r="D141" s="120">
        <v>-0.92463635500995789</v>
      </c>
      <c r="E141" s="125">
        <v>-0.15443732756722642</v>
      </c>
      <c r="F141" s="119">
        <v>-9.7392909276629268E-3</v>
      </c>
      <c r="G141" s="95"/>
      <c r="H141" s="95"/>
      <c r="I141" s="90">
        <v>3.3391854609130037E-2</v>
      </c>
      <c r="J141" s="100"/>
      <c r="K141" s="1"/>
    </row>
    <row r="142" spans="1:11">
      <c r="A142" s="91" t="s">
        <v>167</v>
      </c>
      <c r="B142" s="96" t="s">
        <v>2527</v>
      </c>
      <c r="C142" s="75">
        <v>0</v>
      </c>
      <c r="D142" s="89">
        <v>-0.11848774837893203</v>
      </c>
      <c r="E142" s="86"/>
      <c r="F142" s="86"/>
      <c r="G142" s="94">
        <v>34.615827506636016</v>
      </c>
      <c r="H142" s="95"/>
      <c r="I142" s="90">
        <v>4.7863694966630732E-2</v>
      </c>
      <c r="J142" s="100"/>
      <c r="K142" s="1"/>
    </row>
    <row r="143" spans="1:11">
      <c r="A143" s="91" t="s">
        <v>168</v>
      </c>
      <c r="B143" s="96" t="s">
        <v>2528</v>
      </c>
      <c r="C143" s="75">
        <v>0</v>
      </c>
      <c r="D143" s="120">
        <v>-1.168476637262293</v>
      </c>
      <c r="E143" s="125">
        <v>-0.10509930223441993</v>
      </c>
      <c r="F143" s="119">
        <v>-5.0206673041920348E-3</v>
      </c>
      <c r="G143" s="94">
        <v>34.615827506636016</v>
      </c>
      <c r="H143" s="95"/>
      <c r="I143" s="90">
        <v>4.7863694966630732E-2</v>
      </c>
      <c r="J143" s="100"/>
      <c r="K143" s="1"/>
    </row>
    <row r="144" spans="1:11">
      <c r="A144" s="91" t="s">
        <v>169</v>
      </c>
      <c r="B144" s="96" t="s">
        <v>2529</v>
      </c>
      <c r="C144" s="75">
        <v>1</v>
      </c>
      <c r="D144" s="90">
        <v>9.7737790989193551E-2</v>
      </c>
      <c r="E144" s="18"/>
      <c r="F144" s="18"/>
      <c r="G144" s="94">
        <v>0.10631552048268272</v>
      </c>
      <c r="H144" s="95"/>
      <c r="I144" s="18"/>
      <c r="J144" s="100"/>
      <c r="K144" s="1"/>
    </row>
    <row r="145" spans="1:11">
      <c r="A145" s="91" t="s">
        <v>170</v>
      </c>
      <c r="B145" s="96" t="s">
        <v>2530</v>
      </c>
      <c r="C145" s="75">
        <v>2</v>
      </c>
      <c r="D145" s="90">
        <v>0.1041811558669319</v>
      </c>
      <c r="E145" s="90">
        <v>4.9130657192754893E-3</v>
      </c>
      <c r="F145" s="18"/>
      <c r="G145" s="94">
        <v>0.10631552048268272</v>
      </c>
      <c r="H145" s="95"/>
      <c r="I145" s="18"/>
      <c r="J145" s="100"/>
      <c r="K145" s="1"/>
    </row>
    <row r="146" spans="1:11">
      <c r="A146" s="91" t="s">
        <v>171</v>
      </c>
      <c r="B146" s="96" t="s">
        <v>2531</v>
      </c>
      <c r="C146" s="75">
        <v>2</v>
      </c>
      <c r="D146" s="90">
        <v>1.0228841743409626E-2</v>
      </c>
      <c r="E146" s="18"/>
      <c r="F146" s="18"/>
      <c r="G146" s="95"/>
      <c r="H146" s="95"/>
      <c r="I146" s="18"/>
      <c r="J146" s="100"/>
      <c r="K146" s="1"/>
    </row>
    <row r="147" spans="1:11">
      <c r="A147" s="91" t="s">
        <v>172</v>
      </c>
      <c r="B147" s="96" t="s">
        <v>2532</v>
      </c>
      <c r="C147" s="75">
        <v>3</v>
      </c>
      <c r="D147" s="90">
        <v>6.8259396673540612E-2</v>
      </c>
      <c r="E147" s="18"/>
      <c r="F147" s="18"/>
      <c r="G147" s="94">
        <v>0.16793019712605567</v>
      </c>
      <c r="H147" s="95"/>
      <c r="I147" s="18"/>
      <c r="J147" s="100"/>
      <c r="K147" s="1"/>
    </row>
    <row r="148" spans="1:11">
      <c r="A148" s="91" t="s">
        <v>173</v>
      </c>
      <c r="B148" s="96" t="s">
        <v>2533</v>
      </c>
      <c r="C148" s="75">
        <v>4</v>
      </c>
      <c r="D148" s="90">
        <v>9.8301585415995651E-2</v>
      </c>
      <c r="E148" s="90">
        <v>4.22845820101579E-3</v>
      </c>
      <c r="F148" s="18"/>
      <c r="G148" s="94">
        <v>0.16793019712605567</v>
      </c>
      <c r="H148" s="95"/>
      <c r="I148" s="18"/>
      <c r="J148" s="100"/>
      <c r="K148" s="1"/>
    </row>
    <row r="149" spans="1:11" ht="25.5">
      <c r="A149" s="91" t="s">
        <v>174</v>
      </c>
      <c r="B149" s="96" t="s">
        <v>2534</v>
      </c>
      <c r="C149" s="75">
        <v>4</v>
      </c>
      <c r="D149" s="90">
        <v>1.0832907200697597E-2</v>
      </c>
      <c r="E149" s="18"/>
      <c r="F149" s="18"/>
      <c r="G149" s="95"/>
      <c r="H149" s="95"/>
      <c r="I149" s="18"/>
      <c r="J149" s="100"/>
      <c r="K149" s="1"/>
    </row>
    <row r="150" spans="1:11">
      <c r="A150" s="91" t="s">
        <v>175</v>
      </c>
      <c r="B150" s="96" t="s">
        <v>2535</v>
      </c>
      <c r="C150" s="75" t="s">
        <v>24</v>
      </c>
      <c r="D150" s="90">
        <v>7.0756200563664218E-2</v>
      </c>
      <c r="E150" s="90">
        <v>3.3424955303267678E-3</v>
      </c>
      <c r="F150" s="18"/>
      <c r="G150" s="94">
        <v>0.8811301470307189</v>
      </c>
      <c r="H150" s="95"/>
      <c r="I150" s="18"/>
      <c r="J150" s="100"/>
      <c r="K150" s="1"/>
    </row>
    <row r="151" spans="1:11">
      <c r="A151" s="91" t="s">
        <v>176</v>
      </c>
      <c r="B151" s="96" t="s">
        <v>2536</v>
      </c>
      <c r="C151" s="75"/>
      <c r="D151" s="95"/>
      <c r="E151" s="95"/>
      <c r="F151" s="95"/>
      <c r="G151" s="95"/>
      <c r="H151" s="95"/>
      <c r="I151" s="18"/>
      <c r="J151" s="100"/>
      <c r="K151" s="1"/>
    </row>
    <row r="152" spans="1:11">
      <c r="A152" s="91" t="s">
        <v>177</v>
      </c>
      <c r="B152" s="96" t="s">
        <v>2537</v>
      </c>
      <c r="C152" s="75"/>
      <c r="D152" s="95"/>
      <c r="E152" s="95"/>
      <c r="F152" s="95"/>
      <c r="G152" s="95"/>
      <c r="H152" s="95"/>
      <c r="I152" s="18"/>
      <c r="J152" s="100"/>
      <c r="K152" s="1"/>
    </row>
    <row r="153" spans="1:11">
      <c r="A153" s="91" t="s">
        <v>178</v>
      </c>
      <c r="B153" s="96" t="s">
        <v>2538</v>
      </c>
      <c r="C153" s="75">
        <v>0</v>
      </c>
      <c r="D153" s="120">
        <v>0.40569036111460066</v>
      </c>
      <c r="E153" s="121">
        <v>3.9948862241977752E-2</v>
      </c>
      <c r="F153" s="122">
        <v>2.174635646236692E-3</v>
      </c>
      <c r="G153" s="94">
        <v>0.35035796522702256</v>
      </c>
      <c r="H153" s="94">
        <v>9.5039631946640613E-2</v>
      </c>
      <c r="I153" s="90">
        <v>1.2322935328674588E-2</v>
      </c>
      <c r="J153" s="94">
        <v>9.5039631946640613E-2</v>
      </c>
      <c r="K153" s="1"/>
    </row>
    <row r="154" spans="1:11">
      <c r="A154" s="91" t="s">
        <v>179</v>
      </c>
      <c r="B154" s="96" t="s">
        <v>2539</v>
      </c>
      <c r="C154" s="75">
        <v>0</v>
      </c>
      <c r="D154" s="120">
        <v>0.46556563703446829</v>
      </c>
      <c r="E154" s="121">
        <v>2.9223421704792044E-2</v>
      </c>
      <c r="F154" s="122">
        <v>1.1567604424813519E-3</v>
      </c>
      <c r="G154" s="94">
        <v>0.20882570093215982</v>
      </c>
      <c r="H154" s="94">
        <v>0.26727254434174391</v>
      </c>
      <c r="I154" s="90">
        <v>1.272436486729487E-2</v>
      </c>
      <c r="J154" s="94">
        <v>0.26727254434174391</v>
      </c>
      <c r="K154" s="1"/>
    </row>
    <row r="155" spans="1:11">
      <c r="A155" s="91" t="s">
        <v>180</v>
      </c>
      <c r="B155" s="96" t="s">
        <v>2540</v>
      </c>
      <c r="C155" s="75">
        <v>0</v>
      </c>
      <c r="D155" s="120">
        <v>0.48603730502329984</v>
      </c>
      <c r="E155" s="121">
        <v>2.5904489679325959E-2</v>
      </c>
      <c r="F155" s="122">
        <v>9.6710094802816913E-4</v>
      </c>
      <c r="G155" s="94">
        <v>5.7687571549880294</v>
      </c>
      <c r="H155" s="94">
        <v>0.34055769098420524</v>
      </c>
      <c r="I155" s="90">
        <v>1.2019683211207244E-2</v>
      </c>
      <c r="J155" s="94">
        <v>0.34055769098420524</v>
      </c>
      <c r="K155" s="1"/>
    </row>
    <row r="156" spans="1:11">
      <c r="A156" s="92" t="s">
        <v>2363</v>
      </c>
      <c r="B156" s="96" t="s">
        <v>2541</v>
      </c>
      <c r="C156" s="75">
        <v>8</v>
      </c>
      <c r="D156" s="90">
        <v>5.4164536003487973E-2</v>
      </c>
      <c r="E156" s="18"/>
      <c r="F156" s="18"/>
      <c r="G156" s="95"/>
      <c r="H156" s="95"/>
      <c r="I156" s="18"/>
      <c r="J156" s="101"/>
      <c r="K156" s="1"/>
    </row>
    <row r="157" spans="1:11">
      <c r="A157" s="92" t="s">
        <v>2364</v>
      </c>
      <c r="B157" s="96" t="s">
        <v>2542</v>
      </c>
      <c r="C157" s="75">
        <v>1</v>
      </c>
      <c r="D157" s="90">
        <v>5.7426489472843012E-2</v>
      </c>
      <c r="E157" s="18"/>
      <c r="F157" s="18"/>
      <c r="G157" s="95"/>
      <c r="H157" s="95"/>
      <c r="I157" s="18"/>
      <c r="J157" s="101"/>
      <c r="K157" s="1"/>
    </row>
    <row r="158" spans="1:11">
      <c r="A158" s="92" t="s">
        <v>2365</v>
      </c>
      <c r="B158" s="96" t="s">
        <v>2543</v>
      </c>
      <c r="C158" s="75">
        <v>1</v>
      </c>
      <c r="D158" s="90">
        <v>9.4274482367409193E-2</v>
      </c>
      <c r="E158" s="18"/>
      <c r="F158" s="18"/>
      <c r="G158" s="95"/>
      <c r="H158" s="95"/>
      <c r="I158" s="18"/>
      <c r="J158" s="101"/>
      <c r="K158" s="1"/>
    </row>
    <row r="159" spans="1:11">
      <c r="A159" s="92" t="s">
        <v>2366</v>
      </c>
      <c r="B159" s="96" t="s">
        <v>2544</v>
      </c>
      <c r="C159" s="75">
        <v>1</v>
      </c>
      <c r="D159" s="90">
        <v>5.3157760241341362E-2</v>
      </c>
      <c r="E159" s="18"/>
      <c r="F159" s="18"/>
      <c r="G159" s="95"/>
      <c r="H159" s="95"/>
      <c r="I159" s="18"/>
      <c r="J159" s="101"/>
      <c r="K159" s="1"/>
    </row>
    <row r="160" spans="1:11">
      <c r="A160" s="91" t="s">
        <v>181</v>
      </c>
      <c r="B160" s="96" t="s">
        <v>2545</v>
      </c>
      <c r="C160" s="75">
        <v>0</v>
      </c>
      <c r="D160" s="123">
        <v>0.82833482606375031</v>
      </c>
      <c r="E160" s="124">
        <v>7.0836742624635948E-2</v>
      </c>
      <c r="F160" s="118">
        <v>1.7155458986978348E-2</v>
      </c>
      <c r="G160" s="95"/>
      <c r="H160" s="95"/>
      <c r="I160" s="18"/>
      <c r="J160" s="100"/>
      <c r="K160" s="1"/>
    </row>
    <row r="161" spans="1:11">
      <c r="A161" s="91" t="s">
        <v>182</v>
      </c>
      <c r="B161" s="96" t="s">
        <v>2546</v>
      </c>
      <c r="C161" s="75">
        <v>8</v>
      </c>
      <c r="D161" s="87">
        <v>-4.1765140186431966E-2</v>
      </c>
      <c r="E161" s="18"/>
      <c r="F161" s="18"/>
      <c r="G161" s="95"/>
      <c r="H161" s="95"/>
      <c r="I161" s="18"/>
      <c r="J161" s="100"/>
      <c r="K161" s="1"/>
    </row>
    <row r="162" spans="1:11">
      <c r="A162" s="91" t="s">
        <v>183</v>
      </c>
      <c r="B162" s="96" t="s">
        <v>2547</v>
      </c>
      <c r="C162" s="75">
        <v>8</v>
      </c>
      <c r="D162" s="87">
        <v>-4.054916117803823E-2</v>
      </c>
      <c r="E162" s="18"/>
      <c r="F162" s="18"/>
      <c r="G162" s="95"/>
      <c r="H162" s="95"/>
      <c r="I162" s="18"/>
      <c r="J162" s="100"/>
      <c r="K162" s="1"/>
    </row>
    <row r="163" spans="1:11">
      <c r="A163" s="91" t="s">
        <v>184</v>
      </c>
      <c r="B163" s="96" t="s">
        <v>2548</v>
      </c>
      <c r="C163" s="75">
        <v>0</v>
      </c>
      <c r="D163" s="87">
        <v>-4.1765140186431966E-2</v>
      </c>
      <c r="E163" s="18"/>
      <c r="F163" s="18"/>
      <c r="G163" s="95"/>
      <c r="H163" s="95"/>
      <c r="I163" s="90">
        <v>1.1202311653503617E-2</v>
      </c>
      <c r="J163" s="100"/>
      <c r="K163" s="1"/>
    </row>
    <row r="164" spans="1:11">
      <c r="A164" s="91" t="s">
        <v>185</v>
      </c>
      <c r="B164" s="96" t="s">
        <v>2549</v>
      </c>
      <c r="C164" s="75">
        <v>0</v>
      </c>
      <c r="D164" s="120">
        <v>-0.31610001144016731</v>
      </c>
      <c r="E164" s="125">
        <v>-5.8629489795239041E-2</v>
      </c>
      <c r="F164" s="119">
        <v>-3.835574098753956E-3</v>
      </c>
      <c r="G164" s="95"/>
      <c r="H164" s="95"/>
      <c r="I164" s="90">
        <v>1.1202311653503617E-2</v>
      </c>
      <c r="J164" s="100"/>
      <c r="K164" s="1"/>
    </row>
    <row r="165" spans="1:11">
      <c r="A165" s="91" t="s">
        <v>186</v>
      </c>
      <c r="B165" s="96" t="s">
        <v>2550</v>
      </c>
      <c r="C165" s="75">
        <v>0</v>
      </c>
      <c r="D165" s="87">
        <v>-4.054916117803823E-2</v>
      </c>
      <c r="E165" s="18"/>
      <c r="F165" s="18"/>
      <c r="G165" s="95"/>
      <c r="H165" s="95"/>
      <c r="I165" s="90">
        <v>1.1605211376338031E-2</v>
      </c>
      <c r="J165" s="100"/>
      <c r="K165" s="1"/>
    </row>
    <row r="166" spans="1:11">
      <c r="A166" s="91" t="s">
        <v>187</v>
      </c>
      <c r="B166" s="96" t="s">
        <v>2551</v>
      </c>
      <c r="C166" s="75">
        <v>0</v>
      </c>
      <c r="D166" s="120">
        <v>-0.32135382930193163</v>
      </c>
      <c r="E166" s="125">
        <v>-5.3674102615563386E-2</v>
      </c>
      <c r="F166" s="119">
        <v>-3.3848533180985923E-3</v>
      </c>
      <c r="G166" s="95"/>
      <c r="H166" s="95"/>
      <c r="I166" s="90">
        <v>1.1605211376338031E-2</v>
      </c>
      <c r="J166" s="100"/>
      <c r="K166" s="1"/>
    </row>
    <row r="167" spans="1:11">
      <c r="A167" s="91" t="s">
        <v>188</v>
      </c>
      <c r="B167" s="96" t="s">
        <v>2552</v>
      </c>
      <c r="C167" s="75">
        <v>0</v>
      </c>
      <c r="D167" s="89">
        <v>-4.1179963842675818E-2</v>
      </c>
      <c r="E167" s="86"/>
      <c r="F167" s="86"/>
      <c r="G167" s="94">
        <v>12.030598476298117</v>
      </c>
      <c r="H167" s="95"/>
      <c r="I167" s="90">
        <v>1.6634844151137407E-2</v>
      </c>
      <c r="J167" s="100"/>
      <c r="K167" s="1"/>
    </row>
    <row r="168" spans="1:11">
      <c r="A168" s="91" t="s">
        <v>189</v>
      </c>
      <c r="B168" s="96" t="s">
        <v>2553</v>
      </c>
      <c r="C168" s="75">
        <v>0</v>
      </c>
      <c r="D168" s="120">
        <v>-0.40609958693441039</v>
      </c>
      <c r="E168" s="125">
        <v>-3.6526860583616406E-2</v>
      </c>
      <c r="F168" s="119">
        <v>-1.7449137221472804E-3</v>
      </c>
      <c r="G168" s="94">
        <v>12.030598476298117</v>
      </c>
      <c r="H168" s="95"/>
      <c r="I168" s="90">
        <v>1.6634844151137407E-2</v>
      </c>
      <c r="J168" s="100"/>
      <c r="K168" s="1"/>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8"/>
  <sheetViews>
    <sheetView zoomScale="80" zoomScaleNormal="80" workbookViewId="0">
      <selection activeCell="D20" sqref="D20"/>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58" t="str">
        <f>Overview!B4&amp; " - Effective from "&amp;Overview!D4&amp;" - "&amp;Overview!E4&amp;" LLF Time Periods"</f>
        <v>The Electricity Network Company - Effective from APRIL 2013 - FINAL LLF Time Periods</v>
      </c>
      <c r="B2" s="158"/>
      <c r="C2" s="158"/>
      <c r="D2" s="158"/>
      <c r="E2" s="158"/>
    </row>
    <row r="3" spans="1:9" s="8" customFormat="1">
      <c r="A3" s="172" t="s">
        <v>2368</v>
      </c>
      <c r="B3" s="20" t="s">
        <v>2369</v>
      </c>
      <c r="C3" s="20" t="s">
        <v>2370</v>
      </c>
      <c r="D3" s="20" t="s">
        <v>2371</v>
      </c>
      <c r="E3" s="20" t="s">
        <v>2372</v>
      </c>
    </row>
    <row r="4" spans="1:9">
      <c r="A4" s="173"/>
      <c r="B4" s="20" t="s">
        <v>2373</v>
      </c>
      <c r="C4" s="20" t="s">
        <v>2374</v>
      </c>
      <c r="D4" s="20" t="s">
        <v>2375</v>
      </c>
      <c r="E4" s="20" t="s">
        <v>2376</v>
      </c>
    </row>
    <row r="5" spans="1:9" ht="38.25">
      <c r="A5" s="77" t="s">
        <v>2377</v>
      </c>
      <c r="B5" s="78" t="s">
        <v>2378</v>
      </c>
      <c r="C5" s="78" t="s">
        <v>2379</v>
      </c>
      <c r="D5" s="79" t="s">
        <v>2380</v>
      </c>
      <c r="E5" s="78" t="s">
        <v>2381</v>
      </c>
    </row>
    <row r="6" spans="1:9" ht="25.5">
      <c r="A6" s="77" t="s">
        <v>2382</v>
      </c>
      <c r="B6" s="80"/>
      <c r="C6" s="80"/>
      <c r="D6" s="81" t="s">
        <v>2380</v>
      </c>
      <c r="E6" s="81" t="s">
        <v>2381</v>
      </c>
    </row>
    <row r="7" spans="1:9">
      <c r="A7" s="82" t="s">
        <v>2383</v>
      </c>
      <c r="B7" s="174" t="s">
        <v>2384</v>
      </c>
      <c r="C7" s="175"/>
      <c r="D7" s="175"/>
      <c r="E7" s="176"/>
    </row>
    <row r="9" spans="1:9">
      <c r="A9" s="177" t="s">
        <v>2554</v>
      </c>
      <c r="B9" s="178"/>
      <c r="C9" s="178"/>
      <c r="D9" s="178"/>
      <c r="E9" s="178"/>
      <c r="F9" s="179"/>
    </row>
    <row r="10" spans="1:9">
      <c r="A10" s="177" t="s">
        <v>2555</v>
      </c>
      <c r="B10" s="178"/>
      <c r="C10" s="178"/>
      <c r="D10" s="178"/>
      <c r="E10" s="178"/>
      <c r="F10" s="179"/>
    </row>
    <row r="11" spans="1:9">
      <c r="A11" s="20" t="s">
        <v>2556</v>
      </c>
      <c r="B11" s="20" t="s">
        <v>2369</v>
      </c>
      <c r="C11" s="20" t="s">
        <v>2370</v>
      </c>
      <c r="D11" s="20" t="s">
        <v>2371</v>
      </c>
      <c r="E11" s="20" t="s">
        <v>2372</v>
      </c>
      <c r="F11" s="20" t="s">
        <v>2557</v>
      </c>
    </row>
    <row r="12" spans="1:9" ht="51">
      <c r="A12" s="106" t="s">
        <v>2558</v>
      </c>
      <c r="B12" s="107">
        <v>1.0880000000000001</v>
      </c>
      <c r="C12" s="107">
        <v>1.0820000000000001</v>
      </c>
      <c r="D12" s="107">
        <v>1.0740000000000001</v>
      </c>
      <c r="E12" s="107">
        <v>1.069</v>
      </c>
      <c r="F12" s="108" t="s">
        <v>2565</v>
      </c>
    </row>
    <row r="13" spans="1:9">
      <c r="A13" s="106" t="s">
        <v>2559</v>
      </c>
      <c r="B13" s="107">
        <v>1.05</v>
      </c>
      <c r="C13" s="107">
        <v>1.048</v>
      </c>
      <c r="D13" s="107">
        <v>1.0469999999999999</v>
      </c>
      <c r="E13" s="107">
        <v>1.0469999999999999</v>
      </c>
      <c r="F13" s="109" t="s">
        <v>2566</v>
      </c>
    </row>
    <row r="14" spans="1:9" ht="38.25">
      <c r="A14" s="106" t="s">
        <v>2560</v>
      </c>
      <c r="B14" s="107">
        <v>1.034</v>
      </c>
      <c r="C14" s="107">
        <v>1.0309999999999999</v>
      </c>
      <c r="D14" s="107">
        <v>1.028</v>
      </c>
      <c r="E14" s="107">
        <v>1.024</v>
      </c>
      <c r="F14" s="109" t="s">
        <v>2567</v>
      </c>
    </row>
    <row r="15" spans="1:9">
      <c r="A15" s="106" t="s">
        <v>2561</v>
      </c>
      <c r="B15" s="107">
        <v>1.0249999999999999</v>
      </c>
      <c r="C15" s="107">
        <v>1.0229999999999999</v>
      </c>
      <c r="D15" s="107">
        <v>1.0209999999999999</v>
      </c>
      <c r="E15" s="107">
        <v>1.018</v>
      </c>
      <c r="F15" s="109" t="s">
        <v>2568</v>
      </c>
    </row>
    <row r="16" spans="1:9">
      <c r="A16" s="106" t="s">
        <v>2562</v>
      </c>
      <c r="B16" s="107">
        <v>1.018</v>
      </c>
      <c r="C16" s="107">
        <v>1.0169999999999999</v>
      </c>
      <c r="D16" s="107">
        <v>1.0149999999999999</v>
      </c>
      <c r="E16" s="107">
        <v>1.012</v>
      </c>
      <c r="F16" s="109">
        <v>504</v>
      </c>
    </row>
    <row r="17" spans="1:6">
      <c r="A17" s="106" t="s">
        <v>2563</v>
      </c>
      <c r="B17" s="107">
        <v>1.01</v>
      </c>
      <c r="C17" s="107">
        <v>1.0089999999999999</v>
      </c>
      <c r="D17" s="107">
        <v>1.0089999999999999</v>
      </c>
      <c r="E17" s="107">
        <v>1.0069999999999999</v>
      </c>
      <c r="F17" s="109"/>
    </row>
    <row r="18" spans="1:6">
      <c r="A18" s="106" t="s">
        <v>2564</v>
      </c>
      <c r="B18" s="107">
        <v>1.006</v>
      </c>
      <c r="C18" s="107">
        <v>1.0049999999999999</v>
      </c>
      <c r="D18" s="107">
        <v>1.0049999999999999</v>
      </c>
      <c r="E18" s="107">
        <v>1.0029999999999999</v>
      </c>
      <c r="F18" s="109"/>
    </row>
  </sheetData>
  <mergeCells count="5">
    <mergeCell ref="A2:E2"/>
    <mergeCell ref="A3:A4"/>
    <mergeCell ref="B7:E7"/>
    <mergeCell ref="A9:F9"/>
    <mergeCell ref="A10:F10"/>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6" customFormat="1" ht="22.5" customHeight="1">
      <c r="A2" s="180" t="str">
        <f>[1]Overview!B4&amp; " - Effective from "&amp;[1]Overview!D4&amp;" - "&amp;[1]Overview!E4&amp;" Nodal/Zonal charges"</f>
        <v>The Electricity Network Company  - Effective from April 2012 - INDICATIVE Nodal/Zonal charges</v>
      </c>
      <c r="B2" s="181"/>
      <c r="C2" s="181"/>
      <c r="D2" s="181"/>
      <c r="E2" s="181"/>
      <c r="F2" s="182"/>
    </row>
    <row r="3" spans="1:9" ht="60.75" customHeight="1">
      <c r="A3" s="20" t="s">
        <v>268</v>
      </c>
      <c r="B3" s="20" t="s">
        <v>269</v>
      </c>
      <c r="C3" s="20" t="s">
        <v>270</v>
      </c>
      <c r="D3" s="20" t="s">
        <v>271</v>
      </c>
      <c r="E3" s="20" t="s">
        <v>272</v>
      </c>
      <c r="F3" s="20" t="s">
        <v>273</v>
      </c>
    </row>
    <row r="4" spans="1:9" ht="21.75" customHeight="1">
      <c r="A4" s="44"/>
      <c r="B4" s="45"/>
      <c r="C4" s="45"/>
      <c r="D4" s="45"/>
      <c r="E4" s="45"/>
      <c r="F4" s="45"/>
    </row>
    <row r="5" spans="1:9" ht="21.75" customHeight="1">
      <c r="A5" s="44"/>
      <c r="B5" s="45"/>
      <c r="C5" s="45"/>
      <c r="D5" s="45"/>
      <c r="E5" s="45"/>
      <c r="F5" s="45"/>
    </row>
    <row r="6" spans="1:9" ht="21.75" customHeight="1">
      <c r="A6" s="44"/>
      <c r="B6" s="45"/>
      <c r="C6" s="45"/>
      <c r="D6" s="45"/>
      <c r="E6" s="45"/>
      <c r="F6" s="45"/>
    </row>
    <row r="7" spans="1:9" ht="21.75" customHeight="1">
      <c r="A7" s="44"/>
      <c r="B7" s="45"/>
      <c r="C7" s="45"/>
      <c r="D7" s="45"/>
      <c r="E7" s="45"/>
      <c r="F7" s="45"/>
    </row>
    <row r="8" spans="1:9" ht="21.75" customHeight="1">
      <c r="A8" s="44"/>
      <c r="B8" s="45"/>
      <c r="C8" s="45"/>
      <c r="D8" s="45"/>
      <c r="E8" s="45"/>
      <c r="F8" s="45"/>
    </row>
    <row r="9" spans="1:9" ht="21.75" customHeight="1">
      <c r="A9" s="44"/>
      <c r="B9" s="45"/>
      <c r="C9" s="45"/>
      <c r="D9" s="45"/>
      <c r="E9" s="45"/>
      <c r="F9" s="45"/>
    </row>
    <row r="10" spans="1:9" ht="21.75" customHeight="1">
      <c r="A10" s="44"/>
      <c r="B10" s="45"/>
      <c r="C10" s="45"/>
      <c r="D10" s="45"/>
      <c r="E10" s="45"/>
      <c r="F10" s="45"/>
    </row>
    <row r="11" spans="1:9" ht="21.75" customHeight="1">
      <c r="A11" s="44"/>
      <c r="B11" s="45"/>
      <c r="C11" s="45"/>
      <c r="D11" s="45"/>
      <c r="E11" s="45"/>
      <c r="F11" s="45"/>
    </row>
    <row r="12" spans="1:9" ht="21.75" customHeight="1">
      <c r="A12" s="44"/>
      <c r="B12" s="45"/>
      <c r="C12" s="45"/>
      <c r="D12" s="45"/>
      <c r="E12" s="45"/>
      <c r="F12" s="45"/>
    </row>
    <row r="13" spans="1:9" ht="21.75" customHeight="1">
      <c r="A13" s="44"/>
      <c r="B13" s="45"/>
      <c r="C13" s="45"/>
      <c r="D13" s="45"/>
      <c r="E13" s="45"/>
      <c r="F13" s="45"/>
    </row>
    <row r="14" spans="1:9" ht="21.75" customHeight="1">
      <c r="A14" s="44"/>
      <c r="B14" s="45"/>
      <c r="C14" s="45"/>
      <c r="D14" s="45"/>
      <c r="E14" s="45"/>
      <c r="F14" s="45"/>
    </row>
    <row r="15" spans="1:9" ht="21.75" customHeight="1">
      <c r="A15" s="44"/>
      <c r="B15" s="45"/>
      <c r="C15" s="45"/>
      <c r="D15" s="45"/>
      <c r="E15" s="45"/>
      <c r="F15" s="45"/>
    </row>
    <row r="16" spans="1:9" ht="21.75" customHeight="1">
      <c r="A16" s="44"/>
      <c r="B16" s="45"/>
      <c r="C16" s="45"/>
      <c r="D16" s="45"/>
      <c r="E16" s="45"/>
      <c r="F16" s="45"/>
    </row>
    <row r="17" spans="1:6" ht="21.75" customHeight="1">
      <c r="A17" s="44"/>
      <c r="B17" s="45"/>
      <c r="C17" s="45"/>
      <c r="D17" s="45"/>
      <c r="E17" s="45"/>
      <c r="F17" s="45"/>
    </row>
    <row r="18" spans="1:6" ht="21.75" customHeight="1">
      <c r="A18" s="44"/>
      <c r="B18" s="45"/>
      <c r="C18" s="45"/>
      <c r="D18" s="45"/>
      <c r="E18" s="45"/>
      <c r="F18" s="45"/>
    </row>
    <row r="19" spans="1:6" ht="21.75" customHeight="1">
      <c r="A19" s="44"/>
      <c r="B19" s="45"/>
      <c r="C19" s="45"/>
      <c r="D19" s="45"/>
      <c r="E19" s="45"/>
      <c r="F19" s="45"/>
    </row>
    <row r="20" spans="1:6" ht="21.75" customHeight="1">
      <c r="A20" s="44"/>
      <c r="B20" s="45"/>
      <c r="C20" s="45"/>
      <c r="D20" s="45"/>
      <c r="E20" s="45"/>
      <c r="F20" s="45"/>
    </row>
    <row r="21" spans="1:6" ht="21.75" customHeight="1">
      <c r="A21" s="44"/>
      <c r="B21" s="45"/>
      <c r="C21" s="45"/>
      <c r="D21" s="45"/>
      <c r="E21" s="45"/>
      <c r="F21" s="45"/>
    </row>
    <row r="22" spans="1:6" ht="21.75" customHeight="1">
      <c r="A22" s="44"/>
      <c r="B22" s="45"/>
      <c r="C22" s="45"/>
      <c r="D22" s="45"/>
      <c r="E22" s="45"/>
      <c r="F22" s="45"/>
    </row>
    <row r="23" spans="1:6" ht="21.75" customHeight="1">
      <c r="A23" s="44"/>
      <c r="B23" s="45"/>
      <c r="C23" s="45"/>
      <c r="D23" s="45"/>
      <c r="E23" s="45"/>
      <c r="F23" s="45"/>
    </row>
    <row r="24" spans="1:6" ht="21.75" customHeight="1">
      <c r="A24" s="44"/>
      <c r="B24" s="45"/>
      <c r="C24" s="45"/>
      <c r="D24" s="45"/>
      <c r="E24" s="45"/>
      <c r="F24" s="45"/>
    </row>
    <row r="25" spans="1:6" ht="21.75" customHeight="1">
      <c r="A25" s="44"/>
      <c r="B25" s="45"/>
      <c r="C25" s="45"/>
      <c r="D25" s="45"/>
      <c r="E25" s="45"/>
      <c r="F25" s="45"/>
    </row>
    <row r="26" spans="1:6" ht="21.75" customHeight="1">
      <c r="A26" s="44"/>
      <c r="B26" s="45"/>
      <c r="C26" s="45"/>
      <c r="D26" s="45"/>
      <c r="E26" s="45"/>
      <c r="F26" s="45"/>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4"/>
      <c r="E1" s="183" t="s">
        <v>286</v>
      </c>
      <c r="F1" s="183"/>
    </row>
    <row r="2" spans="1:13" ht="27.75" customHeight="1">
      <c r="A2" s="184" t="s">
        <v>287</v>
      </c>
      <c r="B2" s="185"/>
      <c r="C2" s="185"/>
      <c r="D2" s="185"/>
      <c r="E2" s="185"/>
      <c r="F2" s="185"/>
      <c r="G2" s="185"/>
      <c r="H2" s="185"/>
      <c r="I2" s="185"/>
      <c r="J2" s="185"/>
      <c r="K2" s="185"/>
      <c r="L2" s="185"/>
      <c r="M2" s="186"/>
    </row>
    <row r="3" spans="1:13" ht="17.25" customHeight="1">
      <c r="A3" s="35"/>
      <c r="D3" s="34"/>
    </row>
    <row r="4" spans="1:13" s="36" customFormat="1" ht="25.5" customHeight="1">
      <c r="A4" s="187" t="str">
        <f>[2]Overview!B4&amp; " - Effective from "&amp;[2]Overview!D4&amp;" - "&amp;[2]Overview!E4&amp;" New Designated EHV Charges"</f>
        <v>Example Area Network - Effective from TBA - Draft New Designated EHV Charges</v>
      </c>
      <c r="B4" s="188"/>
      <c r="C4" s="188"/>
      <c r="D4" s="188"/>
      <c r="E4" s="188"/>
      <c r="F4" s="188"/>
      <c r="G4" s="188"/>
      <c r="H4" s="188"/>
      <c r="I4" s="188"/>
      <c r="J4" s="188"/>
      <c r="K4" s="188"/>
      <c r="L4" s="188"/>
      <c r="M4" s="189"/>
    </row>
    <row r="5" spans="1:13" ht="62.25" customHeight="1">
      <c r="A5" s="42" t="s">
        <v>288</v>
      </c>
      <c r="B5" s="42" t="s">
        <v>289</v>
      </c>
      <c r="C5" s="42" t="s">
        <v>290</v>
      </c>
      <c r="D5" s="42" t="s">
        <v>291</v>
      </c>
      <c r="E5" s="47" t="s">
        <v>292</v>
      </c>
      <c r="F5" s="47" t="s">
        <v>293</v>
      </c>
      <c r="G5" s="47" t="s">
        <v>294</v>
      </c>
      <c r="H5" s="47" t="s">
        <v>295</v>
      </c>
      <c r="I5" s="47" t="s">
        <v>296</v>
      </c>
      <c r="J5" s="47" t="s">
        <v>297</v>
      </c>
      <c r="K5" s="47" t="s">
        <v>298</v>
      </c>
      <c r="L5" s="47" t="s">
        <v>299</v>
      </c>
      <c r="M5" s="47" t="s">
        <v>300</v>
      </c>
    </row>
    <row r="6" spans="1:13" ht="22.5" customHeight="1">
      <c r="A6" s="48" t="s">
        <v>233</v>
      </c>
      <c r="B6" s="49" t="s">
        <v>301</v>
      </c>
      <c r="C6" s="49"/>
      <c r="D6" s="49"/>
      <c r="E6" s="50"/>
      <c r="F6" s="51"/>
      <c r="G6" s="52"/>
      <c r="H6" s="52"/>
      <c r="I6" s="52"/>
      <c r="J6" s="53"/>
      <c r="K6" s="54"/>
      <c r="L6" s="54"/>
      <c r="M6" s="52"/>
    </row>
    <row r="7" spans="1:13" ht="22.5" customHeight="1">
      <c r="A7" s="48" t="s">
        <v>234</v>
      </c>
      <c r="B7" s="49" t="s">
        <v>302</v>
      </c>
      <c r="C7" s="49"/>
      <c r="D7" s="49"/>
      <c r="E7" s="50"/>
      <c r="F7" s="51"/>
      <c r="G7" s="52"/>
      <c r="H7" s="52"/>
      <c r="I7" s="52"/>
      <c r="J7" s="53"/>
      <c r="K7" s="54"/>
      <c r="L7" s="54"/>
      <c r="M7" s="52"/>
    </row>
    <row r="8" spans="1:13" ht="22.5" customHeight="1">
      <c r="A8" s="48" t="s">
        <v>235</v>
      </c>
      <c r="B8" s="49" t="s">
        <v>303</v>
      </c>
      <c r="C8" s="49"/>
      <c r="D8" s="49"/>
      <c r="E8" s="50"/>
      <c r="F8" s="51"/>
      <c r="G8" s="52"/>
      <c r="H8" s="52"/>
      <c r="I8" s="52"/>
      <c r="J8" s="53"/>
      <c r="K8" s="54"/>
      <c r="L8" s="54"/>
      <c r="M8" s="52"/>
    </row>
    <row r="9" spans="1:13" ht="22.5" customHeight="1">
      <c r="A9" s="48" t="s">
        <v>236</v>
      </c>
      <c r="B9" s="49" t="s">
        <v>304</v>
      </c>
      <c r="C9" s="49"/>
      <c r="D9" s="49"/>
      <c r="E9" s="50"/>
      <c r="F9" s="51"/>
      <c r="G9" s="52"/>
      <c r="H9" s="52"/>
      <c r="I9" s="52"/>
      <c r="J9" s="53"/>
      <c r="K9" s="54"/>
      <c r="L9" s="54"/>
      <c r="M9" s="52"/>
    </row>
    <row r="10" spans="1:13" ht="22.5" customHeight="1">
      <c r="A10" s="48" t="s">
        <v>237</v>
      </c>
      <c r="B10" s="49" t="s">
        <v>305</v>
      </c>
      <c r="C10" s="49"/>
      <c r="D10" s="49"/>
      <c r="E10" s="50"/>
      <c r="F10" s="51"/>
      <c r="G10" s="52"/>
      <c r="H10" s="52"/>
      <c r="I10" s="52"/>
      <c r="J10" s="53"/>
      <c r="K10" s="54"/>
      <c r="L10" s="54"/>
      <c r="M10" s="52"/>
    </row>
    <row r="11" spans="1:13" ht="22.5" customHeight="1">
      <c r="A11" s="48" t="s">
        <v>238</v>
      </c>
      <c r="B11" s="49" t="s">
        <v>306</v>
      </c>
      <c r="C11" s="49"/>
      <c r="D11" s="49"/>
      <c r="E11" s="50"/>
      <c r="F11" s="51"/>
      <c r="G11" s="52"/>
      <c r="H11" s="52"/>
      <c r="I11" s="52"/>
      <c r="J11" s="53"/>
      <c r="K11" s="54"/>
      <c r="L11" s="54"/>
      <c r="M11" s="52"/>
    </row>
    <row r="12" spans="1:13" ht="22.5" customHeight="1">
      <c r="A12" s="48" t="s">
        <v>239</v>
      </c>
      <c r="B12" s="49" t="s">
        <v>307</v>
      </c>
      <c r="C12" s="49"/>
      <c r="D12" s="49"/>
      <c r="E12" s="50"/>
      <c r="F12" s="51"/>
      <c r="G12" s="52"/>
      <c r="H12" s="52"/>
      <c r="I12" s="52"/>
      <c r="J12" s="53"/>
      <c r="K12" s="54"/>
      <c r="L12" s="54"/>
      <c r="M12" s="52"/>
    </row>
    <row r="13" spans="1:13" ht="22.5" customHeight="1">
      <c r="A13" s="48" t="s">
        <v>240</v>
      </c>
      <c r="B13" s="49" t="s">
        <v>308</v>
      </c>
      <c r="C13" s="49"/>
      <c r="D13" s="49"/>
      <c r="E13" s="50"/>
      <c r="F13" s="51"/>
      <c r="G13" s="52"/>
      <c r="H13" s="52"/>
      <c r="I13" s="52"/>
      <c r="J13" s="53"/>
      <c r="K13" s="54"/>
      <c r="L13" s="54"/>
      <c r="M13" s="52"/>
    </row>
    <row r="14" spans="1:13" ht="22.5" customHeight="1">
      <c r="A14" s="48" t="s">
        <v>241</v>
      </c>
      <c r="B14" s="49" t="s">
        <v>309</v>
      </c>
      <c r="C14" s="49"/>
      <c r="D14" s="49"/>
      <c r="E14" s="50"/>
      <c r="F14" s="51"/>
      <c r="G14" s="52"/>
      <c r="H14" s="52"/>
      <c r="I14" s="52"/>
      <c r="J14" s="53"/>
      <c r="K14" s="54"/>
      <c r="L14" s="54"/>
      <c r="M14" s="52"/>
    </row>
    <row r="15" spans="1:13" ht="22.5" customHeight="1">
      <c r="A15" s="48" t="s">
        <v>242</v>
      </c>
      <c r="B15" s="49" t="s">
        <v>310</v>
      </c>
      <c r="C15" s="49"/>
      <c r="D15" s="49"/>
      <c r="E15" s="50"/>
      <c r="F15" s="51"/>
      <c r="G15" s="52"/>
      <c r="H15" s="52"/>
      <c r="I15" s="52"/>
      <c r="J15" s="53"/>
      <c r="K15" s="54"/>
      <c r="L15" s="54"/>
      <c r="M15" s="52"/>
    </row>
    <row r="17" spans="1:15" ht="27.75" customHeight="1">
      <c r="A17" s="190" t="str">
        <f>[2]Overview!B4&amp; " - Effective from "&amp;[2]Overview!D4&amp;" - "&amp;[2]Overview!E4&amp;" New Designated EHV Line Loss Factors"</f>
        <v>Example Area Network - Effective from TBA - Draft New Designated EHV Line Loss Factors</v>
      </c>
      <c r="B17" s="191"/>
      <c r="C17" s="191"/>
      <c r="D17" s="191"/>
      <c r="E17" s="191"/>
      <c r="F17" s="191"/>
      <c r="G17" s="191"/>
      <c r="H17" s="191"/>
      <c r="I17" s="191"/>
      <c r="J17" s="191"/>
      <c r="K17" s="191"/>
      <c r="L17" s="191"/>
      <c r="M17" s="191"/>
      <c r="N17" s="191"/>
      <c r="O17" s="191"/>
    </row>
    <row r="18" spans="1:15" ht="43.5" customHeight="1">
      <c r="A18" s="42" t="s">
        <v>288</v>
      </c>
      <c r="B18" s="42" t="s">
        <v>289</v>
      </c>
      <c r="C18" s="42" t="s">
        <v>290</v>
      </c>
      <c r="D18" s="42" t="s">
        <v>291</v>
      </c>
      <c r="E18" s="47" t="s">
        <v>292</v>
      </c>
      <c r="F18" s="55" t="s">
        <v>311</v>
      </c>
      <c r="G18" s="55" t="s">
        <v>312</v>
      </c>
      <c r="H18" s="55" t="s">
        <v>313</v>
      </c>
      <c r="I18" s="55" t="s">
        <v>314</v>
      </c>
      <c r="J18" s="55" t="s">
        <v>315</v>
      </c>
      <c r="K18" s="56" t="s">
        <v>316</v>
      </c>
      <c r="L18" s="56" t="s">
        <v>317</v>
      </c>
      <c r="M18" s="56" t="s">
        <v>318</v>
      </c>
      <c r="N18" s="56" t="s">
        <v>319</v>
      </c>
      <c r="O18" s="56" t="s">
        <v>320</v>
      </c>
    </row>
    <row r="19" spans="1:15" ht="21.75" customHeight="1">
      <c r="A19" s="48" t="s">
        <v>233</v>
      </c>
      <c r="B19" s="49" t="s">
        <v>301</v>
      </c>
      <c r="C19" s="49"/>
      <c r="D19" s="49"/>
      <c r="E19" s="50"/>
      <c r="F19" s="57"/>
      <c r="G19" s="57"/>
      <c r="H19" s="58"/>
      <c r="I19" s="59"/>
      <c r="J19" s="59"/>
      <c r="K19" s="60"/>
      <c r="L19" s="60"/>
      <c r="M19" s="60"/>
      <c r="N19" s="60"/>
      <c r="O19" s="60"/>
    </row>
    <row r="20" spans="1:15" ht="21.75" customHeight="1">
      <c r="A20" s="48" t="s">
        <v>234</v>
      </c>
      <c r="B20" s="49" t="s">
        <v>302</v>
      </c>
      <c r="C20" s="49"/>
      <c r="D20" s="49"/>
      <c r="E20" s="50"/>
      <c r="F20" s="57"/>
      <c r="G20" s="57"/>
      <c r="H20" s="58"/>
      <c r="I20" s="59"/>
      <c r="J20" s="59"/>
      <c r="K20" s="60"/>
      <c r="L20" s="60"/>
      <c r="M20" s="60"/>
      <c r="N20" s="60"/>
      <c r="O20" s="60"/>
    </row>
    <row r="21" spans="1:15" ht="21.75" customHeight="1">
      <c r="A21" s="48" t="s">
        <v>235</v>
      </c>
      <c r="B21" s="49" t="s">
        <v>303</v>
      </c>
      <c r="C21" s="49"/>
      <c r="D21" s="49"/>
      <c r="E21" s="50"/>
      <c r="F21" s="57"/>
      <c r="G21" s="57"/>
      <c r="H21" s="58"/>
      <c r="I21" s="59"/>
      <c r="J21" s="59"/>
      <c r="K21" s="60"/>
      <c r="L21" s="60"/>
      <c r="M21" s="60"/>
      <c r="N21" s="60"/>
      <c r="O21" s="60"/>
    </row>
    <row r="22" spans="1:15" ht="21.75" customHeight="1">
      <c r="A22" s="48" t="s">
        <v>236</v>
      </c>
      <c r="B22" s="49" t="s">
        <v>304</v>
      </c>
      <c r="C22" s="49"/>
      <c r="D22" s="49"/>
      <c r="E22" s="50"/>
      <c r="F22" s="57"/>
      <c r="G22" s="57"/>
      <c r="H22" s="58"/>
      <c r="I22" s="59"/>
      <c r="J22" s="59"/>
      <c r="K22" s="60"/>
      <c r="L22" s="60"/>
      <c r="M22" s="60"/>
      <c r="N22" s="60"/>
      <c r="O22" s="60"/>
    </row>
    <row r="23" spans="1:15" ht="21.75" customHeight="1">
      <c r="A23" s="48" t="s">
        <v>237</v>
      </c>
      <c r="B23" s="49" t="s">
        <v>305</v>
      </c>
      <c r="C23" s="49"/>
      <c r="D23" s="49"/>
      <c r="E23" s="50"/>
      <c r="F23" s="57"/>
      <c r="G23" s="57"/>
      <c r="H23" s="58"/>
      <c r="I23" s="59"/>
      <c r="J23" s="59"/>
      <c r="K23" s="60"/>
      <c r="L23" s="60"/>
      <c r="M23" s="60"/>
      <c r="N23" s="60"/>
      <c r="O23" s="60"/>
    </row>
    <row r="24" spans="1:15" ht="21.75" customHeight="1">
      <c r="A24" s="48" t="s">
        <v>238</v>
      </c>
      <c r="B24" s="49" t="s">
        <v>306</v>
      </c>
      <c r="C24" s="49"/>
      <c r="D24" s="49"/>
      <c r="E24" s="50"/>
      <c r="F24" s="57"/>
      <c r="G24" s="57"/>
      <c r="H24" s="58"/>
      <c r="I24" s="59"/>
      <c r="J24" s="59"/>
      <c r="K24" s="60"/>
      <c r="L24" s="60"/>
      <c r="M24" s="60"/>
      <c r="N24" s="60"/>
      <c r="O24" s="60"/>
    </row>
    <row r="25" spans="1:15" ht="21.75" customHeight="1">
      <c r="A25" s="48" t="s">
        <v>239</v>
      </c>
      <c r="B25" s="49" t="s">
        <v>307</v>
      </c>
      <c r="C25" s="49"/>
      <c r="D25" s="49"/>
      <c r="E25" s="50"/>
      <c r="F25" s="57"/>
      <c r="G25" s="57"/>
      <c r="H25" s="58"/>
      <c r="I25" s="59"/>
      <c r="J25" s="59"/>
      <c r="K25" s="60"/>
      <c r="L25" s="60"/>
      <c r="M25" s="60"/>
      <c r="N25" s="60"/>
      <c r="O25" s="60"/>
    </row>
    <row r="26" spans="1:15" ht="21.75" customHeight="1">
      <c r="A26" s="48" t="s">
        <v>240</v>
      </c>
      <c r="B26" s="49" t="s">
        <v>308</v>
      </c>
      <c r="C26" s="49"/>
      <c r="D26" s="49"/>
      <c r="E26" s="50"/>
      <c r="F26" s="57"/>
      <c r="G26" s="57"/>
      <c r="H26" s="58"/>
      <c r="I26" s="59"/>
      <c r="J26" s="59"/>
      <c r="K26" s="60"/>
      <c r="L26" s="60"/>
      <c r="M26" s="60"/>
      <c r="N26" s="60"/>
      <c r="O26" s="60"/>
    </row>
    <row r="27" spans="1:15" ht="21.75" customHeight="1">
      <c r="A27" s="48" t="s">
        <v>241</v>
      </c>
      <c r="B27" s="49" t="s">
        <v>309</v>
      </c>
      <c r="C27" s="49"/>
      <c r="D27" s="49"/>
      <c r="E27" s="50"/>
      <c r="F27" s="57"/>
      <c r="G27" s="57"/>
      <c r="H27" s="58"/>
      <c r="I27" s="59"/>
      <c r="J27" s="59"/>
      <c r="K27" s="60"/>
      <c r="L27" s="60"/>
      <c r="M27" s="60"/>
      <c r="N27" s="60"/>
      <c r="O27" s="60"/>
    </row>
    <row r="28" spans="1:15" ht="21.75" customHeight="1">
      <c r="A28" s="48" t="s">
        <v>242</v>
      </c>
      <c r="B28" s="49" t="s">
        <v>310</v>
      </c>
      <c r="C28" s="49"/>
      <c r="D28" s="49"/>
      <c r="E28" s="50"/>
      <c r="F28" s="57"/>
      <c r="G28" s="57"/>
      <c r="H28" s="58"/>
      <c r="I28" s="59"/>
      <c r="J28" s="59"/>
      <c r="K28" s="60"/>
      <c r="L28" s="60"/>
      <c r="M28" s="60"/>
      <c r="N28" s="60"/>
      <c r="O28" s="60"/>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1" customWidth="1"/>
    <col min="2" max="2" width="11.5703125" style="61" customWidth="1"/>
    <col min="3" max="3" width="37.42578125" style="61" bestFit="1" customWidth="1"/>
    <col min="4" max="4" width="29.7109375" style="62" customWidth="1"/>
    <col min="5" max="5" width="4.85546875" style="61" customWidth="1"/>
    <col min="6" max="6" width="29.140625" style="61" bestFit="1" customWidth="1"/>
    <col min="7" max="7" width="11.5703125" style="61"/>
    <col min="8" max="8" width="60.28515625" style="61" customWidth="1"/>
    <col min="9" max="16384" width="11.5703125" style="61"/>
  </cols>
  <sheetData>
    <row r="1" spans="1:8" ht="27.75" customHeight="1">
      <c r="A1" s="35" t="s">
        <v>82</v>
      </c>
    </row>
    <row r="2" spans="1:8" s="64" customFormat="1" ht="51">
      <c r="A2" s="63" t="s">
        <v>321</v>
      </c>
      <c r="B2" s="63" t="s">
        <v>322</v>
      </c>
      <c r="C2" s="63" t="s">
        <v>323</v>
      </c>
      <c r="D2" s="63" t="s">
        <v>324</v>
      </c>
      <c r="F2" t="s">
        <v>325</v>
      </c>
      <c r="G2" t="s">
        <v>326</v>
      </c>
      <c r="H2" t="s">
        <v>327</v>
      </c>
    </row>
    <row r="3" spans="1:8">
      <c r="A3" s="65" t="s">
        <v>328</v>
      </c>
      <c r="B3" s="65" t="s">
        <v>329</v>
      </c>
      <c r="C3" s="61" t="s">
        <v>330</v>
      </c>
      <c r="D3" s="62" t="s">
        <v>331</v>
      </c>
      <c r="F3"/>
      <c r="G3" s="66">
        <v>40057</v>
      </c>
      <c r="H3" s="67" t="s">
        <v>332</v>
      </c>
    </row>
    <row r="4" spans="1:8">
      <c r="A4" s="65" t="s">
        <v>333</v>
      </c>
      <c r="B4" s="65" t="s">
        <v>334</v>
      </c>
      <c r="C4" s="61" t="s">
        <v>330</v>
      </c>
      <c r="D4" s="62" t="s">
        <v>331</v>
      </c>
      <c r="F4" s="67" t="s">
        <v>335</v>
      </c>
      <c r="G4" s="68">
        <v>40275</v>
      </c>
      <c r="H4" s="69" t="s">
        <v>336</v>
      </c>
    </row>
    <row r="5" spans="1:8">
      <c r="A5" s="65" t="s">
        <v>337</v>
      </c>
      <c r="B5" s="65" t="s">
        <v>338</v>
      </c>
      <c r="C5" s="61" t="s">
        <v>339</v>
      </c>
      <c r="D5" s="62" t="s">
        <v>331</v>
      </c>
      <c r="F5" t="s">
        <v>340</v>
      </c>
      <c r="G5" s="68">
        <v>40347</v>
      </c>
      <c r="H5" t="s">
        <v>341</v>
      </c>
    </row>
    <row r="6" spans="1:8">
      <c r="A6" s="65" t="s">
        <v>342</v>
      </c>
      <c r="B6" s="65" t="s">
        <v>343</v>
      </c>
      <c r="C6" s="61" t="s">
        <v>344</v>
      </c>
      <c r="D6" s="62" t="s">
        <v>331</v>
      </c>
      <c r="F6" t="s">
        <v>345</v>
      </c>
      <c r="G6" s="68">
        <v>41166</v>
      </c>
      <c r="H6" s="67" t="s">
        <v>346</v>
      </c>
    </row>
    <row r="7" spans="1:8">
      <c r="A7" s="65" t="s">
        <v>347</v>
      </c>
      <c r="B7" s="65" t="s">
        <v>348</v>
      </c>
      <c r="C7" s="61" t="s">
        <v>344</v>
      </c>
      <c r="D7" s="62" t="s">
        <v>331</v>
      </c>
      <c r="F7" s="70" t="s">
        <v>349</v>
      </c>
      <c r="G7" s="68">
        <v>41178</v>
      </c>
      <c r="H7" s="69" t="s">
        <v>350</v>
      </c>
    </row>
    <row r="8" spans="1:8">
      <c r="A8" s="65" t="s">
        <v>351</v>
      </c>
      <c r="B8" s="65" t="s">
        <v>352</v>
      </c>
      <c r="C8" s="61" t="s">
        <v>344</v>
      </c>
      <c r="D8" s="62" t="s">
        <v>331</v>
      </c>
    </row>
    <row r="9" spans="1:8">
      <c r="A9" s="65" t="s">
        <v>353</v>
      </c>
      <c r="B9" s="65" t="s">
        <v>354</v>
      </c>
      <c r="C9" s="61" t="s">
        <v>344</v>
      </c>
      <c r="D9" s="62" t="s">
        <v>331</v>
      </c>
    </row>
    <row r="10" spans="1:8">
      <c r="A10" s="65" t="s">
        <v>355</v>
      </c>
      <c r="B10" s="65" t="s">
        <v>356</v>
      </c>
      <c r="C10" s="61" t="s">
        <v>344</v>
      </c>
      <c r="D10" s="62" t="s">
        <v>331</v>
      </c>
    </row>
    <row r="11" spans="1:8">
      <c r="A11" s="65" t="s">
        <v>357</v>
      </c>
      <c r="B11" s="65" t="s">
        <v>358</v>
      </c>
      <c r="C11" s="61" t="s">
        <v>344</v>
      </c>
      <c r="D11" s="62" t="s">
        <v>331</v>
      </c>
    </row>
    <row r="12" spans="1:8">
      <c r="A12" s="65" t="s">
        <v>359</v>
      </c>
      <c r="B12" s="65" t="s">
        <v>360</v>
      </c>
      <c r="C12" s="61" t="s">
        <v>344</v>
      </c>
      <c r="D12" s="62" t="s">
        <v>331</v>
      </c>
    </row>
    <row r="13" spans="1:8">
      <c r="A13" s="65" t="s">
        <v>361</v>
      </c>
      <c r="B13" s="65" t="s">
        <v>362</v>
      </c>
      <c r="C13" s="61" t="s">
        <v>363</v>
      </c>
      <c r="D13" s="62" t="s">
        <v>364</v>
      </c>
    </row>
    <row r="14" spans="1:8">
      <c r="A14" s="65" t="s">
        <v>365</v>
      </c>
      <c r="B14" s="65" t="s">
        <v>366</v>
      </c>
      <c r="C14" s="61" t="s">
        <v>363</v>
      </c>
      <c r="D14" s="62" t="s">
        <v>364</v>
      </c>
    </row>
    <row r="15" spans="1:8">
      <c r="A15" s="65" t="s">
        <v>367</v>
      </c>
      <c r="B15" s="65" t="s">
        <v>368</v>
      </c>
      <c r="C15" s="61" t="s">
        <v>369</v>
      </c>
      <c r="D15" s="62" t="s">
        <v>364</v>
      </c>
    </row>
    <row r="16" spans="1:8">
      <c r="A16" s="65" t="s">
        <v>370</v>
      </c>
      <c r="B16" s="65" t="s">
        <v>371</v>
      </c>
      <c r="C16" s="61" t="s">
        <v>369</v>
      </c>
      <c r="D16" s="62" t="s">
        <v>364</v>
      </c>
    </row>
    <row r="17" spans="1:4">
      <c r="A17" s="65" t="s">
        <v>372</v>
      </c>
      <c r="B17" s="65" t="s">
        <v>373</v>
      </c>
      <c r="C17" s="61" t="s">
        <v>369</v>
      </c>
      <c r="D17" s="62" t="s">
        <v>364</v>
      </c>
    </row>
    <row r="18" spans="1:4">
      <c r="A18" s="65" t="s">
        <v>374</v>
      </c>
      <c r="B18" s="65" t="s">
        <v>375</v>
      </c>
      <c r="C18" s="61" t="s">
        <v>369</v>
      </c>
      <c r="D18" s="62" t="s">
        <v>364</v>
      </c>
    </row>
    <row r="19" spans="1:4">
      <c r="A19" s="65" t="s">
        <v>376</v>
      </c>
      <c r="B19" s="65" t="s">
        <v>377</v>
      </c>
      <c r="C19" s="61" t="s">
        <v>369</v>
      </c>
      <c r="D19" s="62" t="s">
        <v>364</v>
      </c>
    </row>
    <row r="20" spans="1:4">
      <c r="A20" s="65" t="s">
        <v>378</v>
      </c>
      <c r="B20" s="65" t="s">
        <v>379</v>
      </c>
      <c r="C20" s="61" t="s">
        <v>369</v>
      </c>
      <c r="D20" s="62" t="s">
        <v>364</v>
      </c>
    </row>
    <row r="21" spans="1:4">
      <c r="A21" s="65" t="s">
        <v>380</v>
      </c>
      <c r="B21" s="65" t="s">
        <v>381</v>
      </c>
      <c r="C21" s="61" t="s">
        <v>369</v>
      </c>
      <c r="D21" s="62" t="s">
        <v>364</v>
      </c>
    </row>
    <row r="22" spans="1:4">
      <c r="A22" s="65" t="s">
        <v>382</v>
      </c>
      <c r="B22" s="65" t="s">
        <v>383</v>
      </c>
      <c r="C22" s="61" t="s">
        <v>384</v>
      </c>
      <c r="D22" s="62" t="s">
        <v>385</v>
      </c>
    </row>
    <row r="23" spans="1:4">
      <c r="A23" s="65" t="s">
        <v>386</v>
      </c>
      <c r="B23" s="65" t="s">
        <v>387</v>
      </c>
      <c r="C23" s="61" t="s">
        <v>384</v>
      </c>
      <c r="D23" s="62" t="s">
        <v>364</v>
      </c>
    </row>
    <row r="24" spans="1:4">
      <c r="A24" s="65" t="s">
        <v>388</v>
      </c>
      <c r="B24" s="65" t="s">
        <v>389</v>
      </c>
      <c r="C24" s="61" t="s">
        <v>384</v>
      </c>
      <c r="D24" s="62" t="s">
        <v>364</v>
      </c>
    </row>
    <row r="25" spans="1:4">
      <c r="A25" s="65" t="s">
        <v>390</v>
      </c>
      <c r="B25" s="65" t="s">
        <v>391</v>
      </c>
      <c r="C25" s="61" t="s">
        <v>384</v>
      </c>
      <c r="D25" s="62" t="s">
        <v>331</v>
      </c>
    </row>
    <row r="26" spans="1:4">
      <c r="A26" s="65" t="s">
        <v>392</v>
      </c>
      <c r="B26" s="65" t="s">
        <v>393</v>
      </c>
      <c r="C26" s="61" t="s">
        <v>384</v>
      </c>
      <c r="D26" s="62" t="s">
        <v>331</v>
      </c>
    </row>
    <row r="27" spans="1:4">
      <c r="A27" s="65" t="s">
        <v>394</v>
      </c>
      <c r="B27" s="65" t="s">
        <v>395</v>
      </c>
      <c r="C27" s="61" t="s">
        <v>384</v>
      </c>
      <c r="D27" s="62" t="s">
        <v>364</v>
      </c>
    </row>
    <row r="28" spans="1:4">
      <c r="A28" s="65" t="s">
        <v>396</v>
      </c>
      <c r="B28" s="65" t="s">
        <v>397</v>
      </c>
      <c r="C28" s="61" t="s">
        <v>384</v>
      </c>
      <c r="D28" s="62" t="s">
        <v>331</v>
      </c>
    </row>
    <row r="29" spans="1:4">
      <c r="A29" s="65" t="s">
        <v>398</v>
      </c>
      <c r="B29" s="65" t="s">
        <v>399</v>
      </c>
      <c r="C29" s="61" t="s">
        <v>384</v>
      </c>
      <c r="D29" s="62" t="s">
        <v>331</v>
      </c>
    </row>
    <row r="30" spans="1:4">
      <c r="A30" s="65" t="s">
        <v>400</v>
      </c>
      <c r="B30" s="65" t="s">
        <v>401</v>
      </c>
      <c r="C30" s="61" t="s">
        <v>384</v>
      </c>
      <c r="D30" s="62" t="s">
        <v>331</v>
      </c>
    </row>
    <row r="31" spans="1:4">
      <c r="A31" s="65" t="s">
        <v>402</v>
      </c>
      <c r="B31" s="65" t="s">
        <v>403</v>
      </c>
      <c r="C31" s="61" t="s">
        <v>384</v>
      </c>
      <c r="D31" s="62" t="s">
        <v>385</v>
      </c>
    </row>
    <row r="32" spans="1:4">
      <c r="A32" s="65" t="s">
        <v>404</v>
      </c>
      <c r="B32" s="65" t="s">
        <v>405</v>
      </c>
      <c r="C32" s="61" t="s">
        <v>384</v>
      </c>
      <c r="D32" s="62" t="s">
        <v>385</v>
      </c>
    </row>
    <row r="33" spans="1:4">
      <c r="A33" s="65" t="s">
        <v>406</v>
      </c>
      <c r="B33" s="65" t="s">
        <v>407</v>
      </c>
      <c r="C33" s="61" t="s">
        <v>384</v>
      </c>
      <c r="D33" s="62" t="s">
        <v>331</v>
      </c>
    </row>
    <row r="34" spans="1:4">
      <c r="A34" s="65" t="s">
        <v>408</v>
      </c>
      <c r="B34" s="65" t="s">
        <v>409</v>
      </c>
      <c r="C34" s="61" t="s">
        <v>384</v>
      </c>
      <c r="D34" s="62" t="s">
        <v>364</v>
      </c>
    </row>
    <row r="35" spans="1:4">
      <c r="A35" s="65" t="s">
        <v>410</v>
      </c>
      <c r="B35" s="65" t="s">
        <v>411</v>
      </c>
      <c r="C35" s="61" t="s">
        <v>384</v>
      </c>
      <c r="D35" s="62" t="s">
        <v>364</v>
      </c>
    </row>
    <row r="36" spans="1:4">
      <c r="A36" s="65" t="s">
        <v>412</v>
      </c>
      <c r="B36" s="65" t="s">
        <v>413</v>
      </c>
      <c r="C36" s="61" t="s">
        <v>384</v>
      </c>
      <c r="D36" s="62" t="s">
        <v>331</v>
      </c>
    </row>
    <row r="37" spans="1:4">
      <c r="A37" s="65" t="s">
        <v>414</v>
      </c>
      <c r="B37" s="65" t="s">
        <v>415</v>
      </c>
      <c r="C37" s="61" t="s">
        <v>384</v>
      </c>
      <c r="D37" s="62" t="s">
        <v>331</v>
      </c>
    </row>
    <row r="38" spans="1:4">
      <c r="A38" s="65" t="s">
        <v>416</v>
      </c>
      <c r="B38" s="65" t="s">
        <v>417</v>
      </c>
      <c r="C38" s="61" t="s">
        <v>369</v>
      </c>
      <c r="D38" s="62" t="s">
        <v>364</v>
      </c>
    </row>
    <row r="39" spans="1:4">
      <c r="A39" s="65" t="s">
        <v>418</v>
      </c>
      <c r="B39" s="65" t="s">
        <v>419</v>
      </c>
      <c r="C39" s="61" t="s">
        <v>420</v>
      </c>
      <c r="D39" s="62" t="s">
        <v>364</v>
      </c>
    </row>
    <row r="40" spans="1:4">
      <c r="A40" s="65" t="s">
        <v>421</v>
      </c>
      <c r="B40" s="65" t="s">
        <v>422</v>
      </c>
      <c r="C40" s="61" t="s">
        <v>423</v>
      </c>
      <c r="D40" s="62" t="s">
        <v>364</v>
      </c>
    </row>
    <row r="41" spans="1:4">
      <c r="A41" s="65" t="s">
        <v>424</v>
      </c>
      <c r="B41" s="65" t="s">
        <v>425</v>
      </c>
      <c r="C41" s="61" t="s">
        <v>423</v>
      </c>
      <c r="D41" s="62" t="s">
        <v>364</v>
      </c>
    </row>
    <row r="42" spans="1:4">
      <c r="A42" s="65" t="s">
        <v>426</v>
      </c>
      <c r="B42" s="65" t="s">
        <v>427</v>
      </c>
      <c r="C42" s="61" t="s">
        <v>420</v>
      </c>
      <c r="D42" s="62" t="s">
        <v>364</v>
      </c>
    </row>
    <row r="43" spans="1:4">
      <c r="A43" s="65" t="s">
        <v>428</v>
      </c>
      <c r="B43" s="65" t="s">
        <v>429</v>
      </c>
      <c r="C43" s="61" t="s">
        <v>430</v>
      </c>
      <c r="D43" s="62" t="s">
        <v>331</v>
      </c>
    </row>
    <row r="44" spans="1:4">
      <c r="A44" s="65" t="s">
        <v>431</v>
      </c>
      <c r="B44" s="65" t="s">
        <v>432</v>
      </c>
      <c r="C44" s="61" t="s">
        <v>433</v>
      </c>
      <c r="D44" s="62" t="s">
        <v>331</v>
      </c>
    </row>
    <row r="45" spans="1:4">
      <c r="A45" s="65" t="s">
        <v>434</v>
      </c>
      <c r="B45" s="65" t="s">
        <v>435</v>
      </c>
      <c r="C45" s="61" t="s">
        <v>436</v>
      </c>
      <c r="D45" s="62" t="s">
        <v>331</v>
      </c>
    </row>
    <row r="46" spans="1:4">
      <c r="A46" s="65" t="s">
        <v>437</v>
      </c>
      <c r="B46" s="65" t="s">
        <v>438</v>
      </c>
      <c r="C46" s="61" t="s">
        <v>439</v>
      </c>
      <c r="D46" s="62" t="s">
        <v>364</v>
      </c>
    </row>
    <row r="47" spans="1:4">
      <c r="A47" s="65" t="s">
        <v>440</v>
      </c>
      <c r="B47" s="65" t="s">
        <v>441</v>
      </c>
      <c r="C47" s="61" t="s">
        <v>369</v>
      </c>
      <c r="D47" s="62" t="s">
        <v>331</v>
      </c>
    </row>
    <row r="48" spans="1:4">
      <c r="A48" s="65" t="s">
        <v>442</v>
      </c>
      <c r="B48" s="65" t="s">
        <v>443</v>
      </c>
      <c r="C48" s="61" t="s">
        <v>444</v>
      </c>
      <c r="D48" s="62" t="s">
        <v>331</v>
      </c>
    </row>
    <row r="49" spans="1:4">
      <c r="A49" s="65" t="s">
        <v>445</v>
      </c>
      <c r="B49" s="65" t="s">
        <v>446</v>
      </c>
      <c r="C49" s="61" t="s">
        <v>447</v>
      </c>
      <c r="D49" s="62">
        <v>1</v>
      </c>
    </row>
    <row r="50" spans="1:4">
      <c r="A50" s="65" t="s">
        <v>445</v>
      </c>
      <c r="B50" s="65" t="s">
        <v>448</v>
      </c>
      <c r="C50" s="61" t="s">
        <v>447</v>
      </c>
      <c r="D50" s="62">
        <v>2</v>
      </c>
    </row>
    <row r="51" spans="1:4">
      <c r="A51" s="65" t="s">
        <v>449</v>
      </c>
      <c r="B51" s="65" t="s">
        <v>450</v>
      </c>
      <c r="C51" s="61" t="s">
        <v>451</v>
      </c>
      <c r="D51" s="62" t="s">
        <v>364</v>
      </c>
    </row>
    <row r="52" spans="1:4">
      <c r="A52" s="65" t="s">
        <v>452</v>
      </c>
      <c r="B52" s="65" t="s">
        <v>453</v>
      </c>
      <c r="C52" s="61" t="s">
        <v>451</v>
      </c>
      <c r="D52" s="62" t="s">
        <v>364</v>
      </c>
    </row>
    <row r="53" spans="1:4">
      <c r="A53" s="65" t="s">
        <v>454</v>
      </c>
      <c r="B53" s="65" t="s">
        <v>455</v>
      </c>
      <c r="C53" s="61" t="s">
        <v>451</v>
      </c>
      <c r="D53" s="62" t="s">
        <v>364</v>
      </c>
    </row>
    <row r="54" spans="1:4">
      <c r="A54" s="65" t="s">
        <v>456</v>
      </c>
      <c r="B54" s="65" t="s">
        <v>457</v>
      </c>
      <c r="C54" s="61" t="s">
        <v>451</v>
      </c>
      <c r="D54" s="62" t="s">
        <v>364</v>
      </c>
    </row>
    <row r="55" spans="1:4">
      <c r="A55" s="65" t="s">
        <v>458</v>
      </c>
      <c r="B55" s="65" t="s">
        <v>459</v>
      </c>
      <c r="C55" s="61" t="s">
        <v>451</v>
      </c>
      <c r="D55" s="62" t="s">
        <v>331</v>
      </c>
    </row>
    <row r="56" spans="1:4">
      <c r="A56" s="65" t="s">
        <v>460</v>
      </c>
      <c r="B56" s="65" t="s">
        <v>461</v>
      </c>
      <c r="C56" s="61" t="s">
        <v>462</v>
      </c>
      <c r="D56" s="62">
        <v>1</v>
      </c>
    </row>
    <row r="57" spans="1:4">
      <c r="A57" s="65" t="s">
        <v>460</v>
      </c>
      <c r="B57" s="65" t="s">
        <v>463</v>
      </c>
      <c r="C57" s="61" t="s">
        <v>462</v>
      </c>
      <c r="D57" s="62">
        <v>1</v>
      </c>
    </row>
    <row r="58" spans="1:4">
      <c r="A58" s="65" t="s">
        <v>464</v>
      </c>
      <c r="B58" s="65" t="s">
        <v>465</v>
      </c>
      <c r="C58" s="61" t="s">
        <v>451</v>
      </c>
      <c r="D58" s="62" t="s">
        <v>364</v>
      </c>
    </row>
    <row r="59" spans="1:4">
      <c r="A59" s="65" t="s">
        <v>466</v>
      </c>
      <c r="B59" s="65" t="s">
        <v>467</v>
      </c>
      <c r="C59" s="61" t="s">
        <v>451</v>
      </c>
      <c r="D59" s="62" t="s">
        <v>331</v>
      </c>
    </row>
    <row r="60" spans="1:4">
      <c r="A60" s="65" t="s">
        <v>468</v>
      </c>
      <c r="B60" s="65" t="s">
        <v>469</v>
      </c>
      <c r="C60" s="61" t="s">
        <v>470</v>
      </c>
      <c r="D60" s="62">
        <v>2</v>
      </c>
    </row>
    <row r="61" spans="1:4">
      <c r="A61" s="65" t="s">
        <v>471</v>
      </c>
      <c r="B61" s="65" t="s">
        <v>472</v>
      </c>
      <c r="C61" s="61" t="s">
        <v>423</v>
      </c>
      <c r="D61" s="62" t="s">
        <v>364</v>
      </c>
    </row>
    <row r="62" spans="1:4">
      <c r="A62" s="65" t="s">
        <v>473</v>
      </c>
      <c r="B62" s="65" t="s">
        <v>474</v>
      </c>
      <c r="C62" s="61" t="s">
        <v>451</v>
      </c>
      <c r="D62" s="62" t="s">
        <v>331</v>
      </c>
    </row>
    <row r="63" spans="1:4">
      <c r="A63" s="65" t="s">
        <v>475</v>
      </c>
      <c r="B63" s="65" t="s">
        <v>476</v>
      </c>
      <c r="C63" s="61" t="s">
        <v>477</v>
      </c>
      <c r="D63" s="62" t="s">
        <v>331</v>
      </c>
    </row>
    <row r="64" spans="1:4">
      <c r="A64" s="65" t="s">
        <v>478</v>
      </c>
      <c r="B64" s="65" t="s">
        <v>479</v>
      </c>
      <c r="C64" s="61" t="s">
        <v>477</v>
      </c>
      <c r="D64" s="62" t="s">
        <v>331</v>
      </c>
    </row>
    <row r="65" spans="1:4">
      <c r="A65" s="65" t="s">
        <v>480</v>
      </c>
      <c r="B65" s="65" t="s">
        <v>481</v>
      </c>
      <c r="C65" s="61" t="s">
        <v>482</v>
      </c>
      <c r="D65" s="62" t="s">
        <v>364</v>
      </c>
    </row>
    <row r="66" spans="1:4">
      <c r="A66" s="65" t="s">
        <v>483</v>
      </c>
      <c r="B66" s="65" t="s">
        <v>484</v>
      </c>
      <c r="C66" s="61" t="s">
        <v>482</v>
      </c>
      <c r="D66" s="62" t="s">
        <v>331</v>
      </c>
    </row>
    <row r="67" spans="1:4">
      <c r="A67" s="65" t="s">
        <v>485</v>
      </c>
      <c r="B67" s="65" t="s">
        <v>486</v>
      </c>
      <c r="C67" s="61" t="s">
        <v>482</v>
      </c>
      <c r="D67" s="62" t="s">
        <v>331</v>
      </c>
    </row>
    <row r="68" spans="1:4">
      <c r="A68" s="65" t="s">
        <v>487</v>
      </c>
      <c r="B68" s="65" t="s">
        <v>488</v>
      </c>
      <c r="C68" s="61" t="s">
        <v>482</v>
      </c>
      <c r="D68" s="62" t="s">
        <v>364</v>
      </c>
    </row>
    <row r="69" spans="1:4">
      <c r="A69" s="65" t="s">
        <v>489</v>
      </c>
      <c r="B69" s="65" t="s">
        <v>490</v>
      </c>
      <c r="C69" s="61" t="s">
        <v>491</v>
      </c>
      <c r="D69" s="62" t="s">
        <v>331</v>
      </c>
    </row>
    <row r="70" spans="1:4">
      <c r="A70" s="65" t="s">
        <v>492</v>
      </c>
      <c r="B70" s="65" t="s">
        <v>493</v>
      </c>
      <c r="C70" s="61" t="s">
        <v>494</v>
      </c>
      <c r="D70" s="62" t="s">
        <v>331</v>
      </c>
    </row>
    <row r="71" spans="1:4">
      <c r="A71" s="65" t="s">
        <v>495</v>
      </c>
      <c r="B71" s="65" t="s">
        <v>496</v>
      </c>
      <c r="C71" s="61" t="s">
        <v>494</v>
      </c>
      <c r="D71" s="62" t="s">
        <v>331</v>
      </c>
    </row>
    <row r="72" spans="1:4">
      <c r="A72" s="65" t="s">
        <v>497</v>
      </c>
      <c r="B72" s="65" t="s">
        <v>498</v>
      </c>
      <c r="C72" s="61" t="s">
        <v>494</v>
      </c>
      <c r="D72" s="62" t="s">
        <v>331</v>
      </c>
    </row>
    <row r="73" spans="1:4">
      <c r="A73" s="65" t="s">
        <v>499</v>
      </c>
      <c r="B73" s="65" t="s">
        <v>500</v>
      </c>
      <c r="C73" s="61" t="s">
        <v>501</v>
      </c>
      <c r="D73" s="62" t="s">
        <v>331</v>
      </c>
    </row>
    <row r="74" spans="1:4">
      <c r="A74" s="65" t="s">
        <v>502</v>
      </c>
      <c r="B74" s="65" t="s">
        <v>503</v>
      </c>
      <c r="C74" s="61" t="s">
        <v>504</v>
      </c>
      <c r="D74" s="62">
        <v>2</v>
      </c>
    </row>
    <row r="75" spans="1:4">
      <c r="A75" s="65" t="s">
        <v>502</v>
      </c>
      <c r="B75" s="65" t="s">
        <v>505</v>
      </c>
      <c r="C75" s="61" t="s">
        <v>504</v>
      </c>
      <c r="D75" s="62">
        <v>1</v>
      </c>
    </row>
    <row r="76" spans="1:4">
      <c r="A76" s="65" t="s">
        <v>506</v>
      </c>
      <c r="B76" s="65" t="s">
        <v>507</v>
      </c>
      <c r="C76" s="61" t="s">
        <v>508</v>
      </c>
      <c r="D76" s="62" t="s">
        <v>331</v>
      </c>
    </row>
    <row r="77" spans="1:4">
      <c r="A77" s="65" t="s">
        <v>509</v>
      </c>
      <c r="B77" s="65" t="s">
        <v>510</v>
      </c>
      <c r="C77" s="61" t="s">
        <v>511</v>
      </c>
      <c r="D77" s="62" t="s">
        <v>331</v>
      </c>
    </row>
    <row r="78" spans="1:4">
      <c r="A78" s="65" t="s">
        <v>512</v>
      </c>
      <c r="B78" s="65" t="s">
        <v>513</v>
      </c>
      <c r="C78" s="61" t="s">
        <v>514</v>
      </c>
      <c r="D78" s="62" t="s">
        <v>331</v>
      </c>
    </row>
    <row r="79" spans="1:4">
      <c r="A79" s="65" t="s">
        <v>515</v>
      </c>
      <c r="B79" s="65" t="s">
        <v>516</v>
      </c>
      <c r="C79" s="61" t="s">
        <v>514</v>
      </c>
      <c r="D79" s="62" t="s">
        <v>331</v>
      </c>
    </row>
    <row r="80" spans="1:4">
      <c r="A80" s="65" t="s">
        <v>517</v>
      </c>
      <c r="B80" s="65" t="s">
        <v>518</v>
      </c>
      <c r="C80" s="61" t="s">
        <v>514</v>
      </c>
      <c r="D80" s="62" t="s">
        <v>331</v>
      </c>
    </row>
    <row r="81" spans="1:4">
      <c r="A81" s="65" t="s">
        <v>519</v>
      </c>
      <c r="B81" s="65" t="s">
        <v>520</v>
      </c>
      <c r="C81" s="61" t="s">
        <v>514</v>
      </c>
      <c r="D81" s="62" t="s">
        <v>331</v>
      </c>
    </row>
    <row r="82" spans="1:4">
      <c r="A82" s="65" t="s">
        <v>521</v>
      </c>
      <c r="B82" s="65" t="s">
        <v>522</v>
      </c>
      <c r="C82" s="61" t="s">
        <v>514</v>
      </c>
      <c r="D82" s="62" t="s">
        <v>331</v>
      </c>
    </row>
    <row r="83" spans="1:4">
      <c r="A83" s="65" t="s">
        <v>523</v>
      </c>
      <c r="B83" s="65" t="s">
        <v>524</v>
      </c>
      <c r="C83" s="61" t="s">
        <v>514</v>
      </c>
      <c r="D83" s="62" t="s">
        <v>331</v>
      </c>
    </row>
    <row r="84" spans="1:4">
      <c r="A84" s="65" t="s">
        <v>525</v>
      </c>
      <c r="B84" s="65" t="s">
        <v>526</v>
      </c>
      <c r="C84" s="61" t="s">
        <v>514</v>
      </c>
      <c r="D84" s="62" t="s">
        <v>331</v>
      </c>
    </row>
    <row r="85" spans="1:4">
      <c r="A85" s="65" t="s">
        <v>527</v>
      </c>
      <c r="B85" s="65" t="s">
        <v>528</v>
      </c>
      <c r="C85" s="61" t="s">
        <v>529</v>
      </c>
      <c r="D85" s="62" t="s">
        <v>331</v>
      </c>
    </row>
    <row r="86" spans="1:4">
      <c r="A86" s="65" t="s">
        <v>530</v>
      </c>
      <c r="B86" s="65" t="s">
        <v>531</v>
      </c>
      <c r="C86" s="61" t="s">
        <v>529</v>
      </c>
      <c r="D86" s="62" t="s">
        <v>331</v>
      </c>
    </row>
    <row r="87" spans="1:4">
      <c r="A87" s="65" t="s">
        <v>532</v>
      </c>
      <c r="B87" s="65" t="s">
        <v>533</v>
      </c>
      <c r="C87" s="61" t="s">
        <v>534</v>
      </c>
      <c r="D87" s="62">
        <v>1</v>
      </c>
    </row>
    <row r="88" spans="1:4">
      <c r="A88" s="65" t="s">
        <v>532</v>
      </c>
      <c r="B88" s="65" t="s">
        <v>535</v>
      </c>
      <c r="C88" s="61" t="s">
        <v>534</v>
      </c>
      <c r="D88" s="62">
        <v>2</v>
      </c>
    </row>
    <row r="89" spans="1:4">
      <c r="A89" s="65" t="s">
        <v>536</v>
      </c>
      <c r="B89" s="65" t="s">
        <v>537</v>
      </c>
      <c r="C89" s="61" t="s">
        <v>529</v>
      </c>
      <c r="D89" s="62" t="s">
        <v>331</v>
      </c>
    </row>
    <row r="90" spans="1:4">
      <c r="A90" s="65" t="s">
        <v>538</v>
      </c>
      <c r="B90" s="65" t="s">
        <v>539</v>
      </c>
      <c r="C90" s="61" t="s">
        <v>529</v>
      </c>
      <c r="D90" s="62" t="s">
        <v>331</v>
      </c>
    </row>
    <row r="91" spans="1:4">
      <c r="A91" s="65" t="s">
        <v>540</v>
      </c>
      <c r="B91" s="65" t="s">
        <v>541</v>
      </c>
      <c r="C91" s="61" t="s">
        <v>529</v>
      </c>
      <c r="D91" s="62" t="s">
        <v>331</v>
      </c>
    </row>
    <row r="92" spans="1:4">
      <c r="A92" s="65" t="s">
        <v>542</v>
      </c>
      <c r="B92" s="65" t="s">
        <v>543</v>
      </c>
      <c r="C92" s="61" t="s">
        <v>544</v>
      </c>
      <c r="D92" s="62" t="s">
        <v>331</v>
      </c>
    </row>
    <row r="93" spans="1:4">
      <c r="A93" s="65" t="s">
        <v>545</v>
      </c>
      <c r="B93" s="65" t="s">
        <v>546</v>
      </c>
      <c r="C93" s="61" t="s">
        <v>547</v>
      </c>
      <c r="D93" s="62" t="s">
        <v>331</v>
      </c>
    </row>
    <row r="94" spans="1:4">
      <c r="A94" s="65" t="s">
        <v>548</v>
      </c>
      <c r="B94" s="65" t="s">
        <v>549</v>
      </c>
      <c r="C94" s="61" t="s">
        <v>550</v>
      </c>
      <c r="D94" s="62" t="s">
        <v>364</v>
      </c>
    </row>
    <row r="95" spans="1:4">
      <c r="A95" s="65" t="s">
        <v>551</v>
      </c>
      <c r="B95" s="65" t="s">
        <v>552</v>
      </c>
      <c r="C95" s="61" t="s">
        <v>550</v>
      </c>
      <c r="D95" s="62" t="s">
        <v>364</v>
      </c>
    </row>
    <row r="96" spans="1:4">
      <c r="A96" s="65" t="s">
        <v>553</v>
      </c>
      <c r="B96" s="65" t="s">
        <v>554</v>
      </c>
      <c r="C96" s="61" t="s">
        <v>555</v>
      </c>
      <c r="D96" s="62" t="s">
        <v>331</v>
      </c>
    </row>
    <row r="97" spans="1:4">
      <c r="A97" s="65" t="s">
        <v>556</v>
      </c>
      <c r="B97" s="65" t="s">
        <v>557</v>
      </c>
      <c r="C97" s="61" t="s">
        <v>555</v>
      </c>
      <c r="D97" s="62" t="s">
        <v>331</v>
      </c>
    </row>
    <row r="98" spans="1:4">
      <c r="A98" s="65" t="s">
        <v>558</v>
      </c>
      <c r="B98" s="65" t="s">
        <v>559</v>
      </c>
      <c r="C98" s="61" t="s">
        <v>555</v>
      </c>
      <c r="D98" s="62" t="s">
        <v>331</v>
      </c>
    </row>
    <row r="99" spans="1:4">
      <c r="A99" s="65" t="s">
        <v>560</v>
      </c>
      <c r="B99" s="65" t="s">
        <v>561</v>
      </c>
      <c r="C99" s="61" t="s">
        <v>562</v>
      </c>
      <c r="D99" s="62" t="s">
        <v>364</v>
      </c>
    </row>
    <row r="100" spans="1:4">
      <c r="A100" s="65" t="s">
        <v>563</v>
      </c>
      <c r="B100" s="65" t="s">
        <v>564</v>
      </c>
      <c r="C100" s="61" t="s">
        <v>562</v>
      </c>
      <c r="D100" s="62" t="s">
        <v>331</v>
      </c>
    </row>
    <row r="101" spans="1:4">
      <c r="A101" s="65" t="s">
        <v>565</v>
      </c>
      <c r="B101" s="65" t="s">
        <v>566</v>
      </c>
      <c r="C101" s="61" t="s">
        <v>562</v>
      </c>
      <c r="D101" s="62" t="s">
        <v>364</v>
      </c>
    </row>
    <row r="102" spans="1:4">
      <c r="A102" s="65" t="s">
        <v>567</v>
      </c>
      <c r="B102" s="65" t="s">
        <v>568</v>
      </c>
      <c r="C102" s="61" t="s">
        <v>562</v>
      </c>
      <c r="D102" s="62" t="s">
        <v>364</v>
      </c>
    </row>
    <row r="103" spans="1:4">
      <c r="A103" s="65" t="s">
        <v>569</v>
      </c>
      <c r="B103" s="65" t="s">
        <v>570</v>
      </c>
      <c r="C103" s="61" t="s">
        <v>562</v>
      </c>
      <c r="D103" s="62" t="s">
        <v>364</v>
      </c>
    </row>
    <row r="104" spans="1:4">
      <c r="A104" s="65" t="s">
        <v>571</v>
      </c>
      <c r="B104" s="65" t="s">
        <v>572</v>
      </c>
      <c r="C104" s="61" t="s">
        <v>562</v>
      </c>
      <c r="D104" s="62" t="s">
        <v>331</v>
      </c>
    </row>
    <row r="105" spans="1:4">
      <c r="A105" s="65" t="s">
        <v>573</v>
      </c>
      <c r="B105" s="65" t="s">
        <v>574</v>
      </c>
      <c r="C105" s="61" t="s">
        <v>562</v>
      </c>
      <c r="D105" s="62" t="s">
        <v>331</v>
      </c>
    </row>
    <row r="106" spans="1:4">
      <c r="A106" s="65" t="s">
        <v>575</v>
      </c>
      <c r="B106" s="65" t="s">
        <v>576</v>
      </c>
      <c r="C106" s="61" t="s">
        <v>577</v>
      </c>
      <c r="D106" s="62" t="s">
        <v>331</v>
      </c>
    </row>
    <row r="107" spans="1:4">
      <c r="A107" s="65" t="s">
        <v>578</v>
      </c>
      <c r="B107" s="65" t="s">
        <v>579</v>
      </c>
      <c r="C107" s="61" t="s">
        <v>580</v>
      </c>
      <c r="D107" s="62" t="s">
        <v>364</v>
      </c>
    </row>
    <row r="108" spans="1:4">
      <c r="A108" s="65" t="s">
        <v>581</v>
      </c>
      <c r="B108" s="65" t="s">
        <v>582</v>
      </c>
      <c r="C108" s="61" t="s">
        <v>580</v>
      </c>
      <c r="D108" s="62" t="s">
        <v>364</v>
      </c>
    </row>
    <row r="109" spans="1:4">
      <c r="A109" s="65" t="s">
        <v>583</v>
      </c>
      <c r="B109" s="65" t="s">
        <v>584</v>
      </c>
      <c r="C109" s="61" t="s">
        <v>580</v>
      </c>
      <c r="D109" s="62" t="s">
        <v>331</v>
      </c>
    </row>
    <row r="110" spans="1:4">
      <c r="A110" s="65" t="s">
        <v>585</v>
      </c>
      <c r="B110" s="65" t="s">
        <v>586</v>
      </c>
      <c r="C110" s="61" t="s">
        <v>580</v>
      </c>
      <c r="D110" s="62" t="s">
        <v>331</v>
      </c>
    </row>
    <row r="111" spans="1:4">
      <c r="A111" s="65" t="s">
        <v>587</v>
      </c>
      <c r="B111" s="65" t="s">
        <v>588</v>
      </c>
      <c r="C111" s="61" t="s">
        <v>580</v>
      </c>
      <c r="D111" s="62" t="s">
        <v>331</v>
      </c>
    </row>
    <row r="112" spans="1:4">
      <c r="A112" s="65" t="s">
        <v>589</v>
      </c>
      <c r="B112" s="65" t="s">
        <v>590</v>
      </c>
      <c r="C112" s="61" t="s">
        <v>591</v>
      </c>
      <c r="D112" s="62" t="s">
        <v>331</v>
      </c>
    </row>
    <row r="113" spans="1:4">
      <c r="A113" s="65" t="s">
        <v>592</v>
      </c>
      <c r="B113" s="65" t="s">
        <v>593</v>
      </c>
      <c r="C113" s="61" t="s">
        <v>591</v>
      </c>
      <c r="D113" s="62" t="s">
        <v>331</v>
      </c>
    </row>
    <row r="114" spans="1:4">
      <c r="A114" s="65" t="s">
        <v>594</v>
      </c>
      <c r="B114" s="65" t="s">
        <v>595</v>
      </c>
      <c r="C114" s="61" t="s">
        <v>423</v>
      </c>
      <c r="D114" s="62" t="s">
        <v>331</v>
      </c>
    </row>
    <row r="115" spans="1:4">
      <c r="A115" s="65" t="s">
        <v>596</v>
      </c>
      <c r="B115" s="65" t="s">
        <v>586</v>
      </c>
      <c r="C115" s="61" t="s">
        <v>597</v>
      </c>
      <c r="D115" s="62" t="s">
        <v>331</v>
      </c>
    </row>
    <row r="116" spans="1:4">
      <c r="A116" s="65" t="s">
        <v>596</v>
      </c>
      <c r="B116" s="65" t="s">
        <v>598</v>
      </c>
      <c r="C116" s="61" t="s">
        <v>597</v>
      </c>
      <c r="D116" s="62">
        <v>1</v>
      </c>
    </row>
    <row r="117" spans="1:4">
      <c r="A117" s="65" t="s">
        <v>599</v>
      </c>
      <c r="B117" s="65" t="s">
        <v>600</v>
      </c>
      <c r="C117" s="61" t="s">
        <v>601</v>
      </c>
      <c r="D117" s="62">
        <v>1</v>
      </c>
    </row>
    <row r="118" spans="1:4">
      <c r="A118" s="65" t="s">
        <v>599</v>
      </c>
      <c r="B118" s="65" t="s">
        <v>602</v>
      </c>
      <c r="C118" s="61" t="s">
        <v>601</v>
      </c>
      <c r="D118" s="62">
        <v>2</v>
      </c>
    </row>
    <row r="119" spans="1:4">
      <c r="A119" s="65" t="s">
        <v>603</v>
      </c>
      <c r="B119" s="65" t="s">
        <v>604</v>
      </c>
      <c r="C119" s="61" t="s">
        <v>605</v>
      </c>
      <c r="D119" s="62">
        <v>1</v>
      </c>
    </row>
    <row r="120" spans="1:4">
      <c r="A120" s="65" t="s">
        <v>606</v>
      </c>
      <c r="B120" s="65" t="s">
        <v>607</v>
      </c>
      <c r="C120" s="61" t="s">
        <v>605</v>
      </c>
      <c r="D120" s="62">
        <v>1</v>
      </c>
    </row>
    <row r="121" spans="1:4">
      <c r="A121" s="65" t="s">
        <v>608</v>
      </c>
      <c r="B121" s="65" t="s">
        <v>609</v>
      </c>
      <c r="C121" s="61" t="s">
        <v>605</v>
      </c>
      <c r="D121" s="62">
        <v>1</v>
      </c>
    </row>
    <row r="122" spans="1:4">
      <c r="A122" s="65" t="s">
        <v>610</v>
      </c>
      <c r="B122" s="65" t="s">
        <v>611</v>
      </c>
      <c r="C122" s="61" t="s">
        <v>612</v>
      </c>
      <c r="D122" s="62">
        <v>1</v>
      </c>
    </row>
    <row r="123" spans="1:4">
      <c r="A123" s="65" t="s">
        <v>610</v>
      </c>
      <c r="B123" s="65" t="s">
        <v>613</v>
      </c>
      <c r="C123" s="61" t="s">
        <v>612</v>
      </c>
      <c r="D123" s="62">
        <v>2</v>
      </c>
    </row>
    <row r="124" spans="1:4">
      <c r="A124" s="65" t="s">
        <v>614</v>
      </c>
      <c r="B124" s="65" t="s">
        <v>615</v>
      </c>
      <c r="C124" s="61" t="s">
        <v>616</v>
      </c>
      <c r="D124" s="62" t="s">
        <v>364</v>
      </c>
    </row>
    <row r="125" spans="1:4">
      <c r="A125" s="65" t="s">
        <v>614</v>
      </c>
      <c r="B125" s="65" t="s">
        <v>617</v>
      </c>
      <c r="C125" s="61" t="s">
        <v>616</v>
      </c>
      <c r="D125" s="62">
        <v>1</v>
      </c>
    </row>
    <row r="126" spans="1:4">
      <c r="A126" s="65" t="s">
        <v>614</v>
      </c>
      <c r="B126" s="65" t="s">
        <v>618</v>
      </c>
      <c r="C126" s="61" t="s">
        <v>616</v>
      </c>
      <c r="D126" s="62">
        <v>2</v>
      </c>
    </row>
    <row r="127" spans="1:4">
      <c r="A127" s="65" t="s">
        <v>619</v>
      </c>
      <c r="B127" s="65" t="s">
        <v>620</v>
      </c>
      <c r="C127" s="61" t="s">
        <v>621</v>
      </c>
      <c r="D127" s="62">
        <v>1</v>
      </c>
    </row>
    <row r="128" spans="1:4">
      <c r="A128" s="65" t="s">
        <v>619</v>
      </c>
      <c r="B128" s="65" t="s">
        <v>622</v>
      </c>
      <c r="C128" s="61" t="s">
        <v>621</v>
      </c>
      <c r="D128" s="62">
        <v>1</v>
      </c>
    </row>
    <row r="129" spans="1:4">
      <c r="A129" s="65" t="s">
        <v>619</v>
      </c>
      <c r="B129" s="65" t="s">
        <v>623</v>
      </c>
      <c r="C129" s="61" t="s">
        <v>621</v>
      </c>
      <c r="D129" s="62">
        <v>2</v>
      </c>
    </row>
    <row r="130" spans="1:4">
      <c r="A130" s="65" t="s">
        <v>624</v>
      </c>
      <c r="B130" s="65" t="s">
        <v>625</v>
      </c>
      <c r="C130" s="61" t="s">
        <v>616</v>
      </c>
      <c r="D130" s="62">
        <v>1</v>
      </c>
    </row>
    <row r="131" spans="1:4">
      <c r="A131" s="65" t="s">
        <v>624</v>
      </c>
      <c r="B131" s="65" t="s">
        <v>626</v>
      </c>
      <c r="C131" s="61" t="s">
        <v>616</v>
      </c>
      <c r="D131" s="62">
        <v>1</v>
      </c>
    </row>
    <row r="132" spans="1:4">
      <c r="A132" s="65" t="s">
        <v>624</v>
      </c>
      <c r="B132" s="65" t="s">
        <v>627</v>
      </c>
      <c r="C132" s="61" t="s">
        <v>616</v>
      </c>
      <c r="D132" s="62">
        <v>2</v>
      </c>
    </row>
    <row r="133" spans="1:4">
      <c r="A133" s="65" t="s">
        <v>628</v>
      </c>
      <c r="B133" s="65" t="s">
        <v>629</v>
      </c>
      <c r="C133" s="61" t="s">
        <v>630</v>
      </c>
      <c r="D133" s="62">
        <v>1</v>
      </c>
    </row>
    <row r="134" spans="1:4">
      <c r="A134" s="65" t="s">
        <v>628</v>
      </c>
      <c r="B134" s="65" t="s">
        <v>631</v>
      </c>
      <c r="C134" s="61" t="s">
        <v>630</v>
      </c>
      <c r="D134" s="62">
        <v>1</v>
      </c>
    </row>
    <row r="135" spans="1:4">
      <c r="A135" s="65" t="s">
        <v>628</v>
      </c>
      <c r="B135" s="65" t="s">
        <v>632</v>
      </c>
      <c r="C135" s="61" t="s">
        <v>630</v>
      </c>
      <c r="D135" s="62">
        <v>2</v>
      </c>
    </row>
    <row r="136" spans="1:4">
      <c r="A136" s="65" t="s">
        <v>633</v>
      </c>
      <c r="B136" s="65" t="s">
        <v>634</v>
      </c>
      <c r="C136" s="61" t="s">
        <v>630</v>
      </c>
      <c r="D136" s="62">
        <v>1</v>
      </c>
    </row>
    <row r="137" spans="1:4">
      <c r="A137" s="65" t="s">
        <v>633</v>
      </c>
      <c r="B137" s="65" t="s">
        <v>635</v>
      </c>
      <c r="C137" s="61" t="s">
        <v>630</v>
      </c>
      <c r="D137" s="62">
        <v>1</v>
      </c>
    </row>
    <row r="138" spans="1:4">
      <c r="A138" s="65" t="s">
        <v>633</v>
      </c>
      <c r="B138" s="65" t="s">
        <v>636</v>
      </c>
      <c r="C138" s="61" t="s">
        <v>630</v>
      </c>
      <c r="D138" s="62">
        <v>2</v>
      </c>
    </row>
    <row r="139" spans="1:4">
      <c r="A139" s="65" t="s">
        <v>637</v>
      </c>
      <c r="B139" s="65" t="s">
        <v>638</v>
      </c>
      <c r="C139" s="61" t="s">
        <v>639</v>
      </c>
      <c r="D139" s="62" t="s">
        <v>364</v>
      </c>
    </row>
    <row r="140" spans="1:4">
      <c r="A140" s="65" t="s">
        <v>637</v>
      </c>
      <c r="B140" s="65" t="s">
        <v>640</v>
      </c>
      <c r="C140" s="61" t="s">
        <v>639</v>
      </c>
      <c r="D140" s="62">
        <v>2</v>
      </c>
    </row>
    <row r="141" spans="1:4">
      <c r="A141" s="65" t="s">
        <v>637</v>
      </c>
      <c r="B141" s="65" t="s">
        <v>641</v>
      </c>
      <c r="C141" s="61" t="s">
        <v>639</v>
      </c>
      <c r="D141" s="62" t="s">
        <v>364</v>
      </c>
    </row>
    <row r="142" spans="1:4">
      <c r="A142" s="65" t="s">
        <v>637</v>
      </c>
      <c r="B142" s="65" t="s">
        <v>642</v>
      </c>
      <c r="C142" s="61" t="s">
        <v>639</v>
      </c>
      <c r="D142" s="62" t="s">
        <v>364</v>
      </c>
    </row>
    <row r="143" spans="1:4">
      <c r="A143" s="65" t="s">
        <v>643</v>
      </c>
      <c r="B143" s="65" t="s">
        <v>638</v>
      </c>
      <c r="C143" s="61" t="s">
        <v>639</v>
      </c>
      <c r="D143" s="62">
        <v>1</v>
      </c>
    </row>
    <row r="144" spans="1:4">
      <c r="A144" s="65" t="s">
        <v>643</v>
      </c>
      <c r="B144" s="65" t="s">
        <v>640</v>
      </c>
      <c r="C144" s="61" t="s">
        <v>639</v>
      </c>
      <c r="D144" s="62">
        <v>2</v>
      </c>
    </row>
    <row r="145" spans="1:4">
      <c r="A145" s="65" t="s">
        <v>643</v>
      </c>
      <c r="B145" s="65" t="s">
        <v>644</v>
      </c>
      <c r="C145" s="61" t="s">
        <v>639</v>
      </c>
      <c r="D145" s="62">
        <v>1</v>
      </c>
    </row>
    <row r="146" spans="1:4">
      <c r="A146" s="65" t="s">
        <v>643</v>
      </c>
      <c r="B146" s="65" t="s">
        <v>645</v>
      </c>
      <c r="C146" s="61" t="s">
        <v>639</v>
      </c>
      <c r="D146" s="62">
        <v>1</v>
      </c>
    </row>
    <row r="147" spans="1:4">
      <c r="A147" s="65" t="s">
        <v>646</v>
      </c>
      <c r="B147" s="65" t="s">
        <v>647</v>
      </c>
      <c r="C147" s="61" t="s">
        <v>639</v>
      </c>
      <c r="D147" s="62">
        <v>1</v>
      </c>
    </row>
    <row r="148" spans="1:4">
      <c r="A148" s="65" t="s">
        <v>646</v>
      </c>
      <c r="B148" s="65" t="s">
        <v>640</v>
      </c>
      <c r="C148" s="61" t="s">
        <v>639</v>
      </c>
      <c r="D148" s="62">
        <v>2</v>
      </c>
    </row>
    <row r="149" spans="1:4">
      <c r="A149" s="65" t="s">
        <v>646</v>
      </c>
      <c r="B149" s="65" t="s">
        <v>648</v>
      </c>
      <c r="C149" s="61" t="s">
        <v>639</v>
      </c>
      <c r="D149" s="62">
        <v>1</v>
      </c>
    </row>
    <row r="150" spans="1:4">
      <c r="A150" s="65" t="s">
        <v>646</v>
      </c>
      <c r="B150" s="65" t="s">
        <v>649</v>
      </c>
      <c r="C150" s="61" t="s">
        <v>639</v>
      </c>
      <c r="D150" s="62">
        <v>1</v>
      </c>
    </row>
    <row r="151" spans="1:4">
      <c r="A151" s="65" t="s">
        <v>650</v>
      </c>
      <c r="B151" s="65" t="s">
        <v>651</v>
      </c>
      <c r="C151" s="61" t="s">
        <v>639</v>
      </c>
      <c r="D151" s="62">
        <v>1</v>
      </c>
    </row>
    <row r="152" spans="1:4">
      <c r="A152" s="65" t="s">
        <v>650</v>
      </c>
      <c r="B152" s="65" t="s">
        <v>615</v>
      </c>
      <c r="C152" s="61" t="s">
        <v>639</v>
      </c>
      <c r="D152" s="62">
        <v>1</v>
      </c>
    </row>
    <row r="153" spans="1:4">
      <c r="A153" s="65" t="s">
        <v>650</v>
      </c>
      <c r="B153" s="65" t="s">
        <v>618</v>
      </c>
      <c r="C153" s="61" t="s">
        <v>639</v>
      </c>
      <c r="D153" s="62">
        <v>2</v>
      </c>
    </row>
    <row r="154" spans="1:4">
      <c r="A154" s="65" t="s">
        <v>650</v>
      </c>
      <c r="B154" s="65" t="s">
        <v>652</v>
      </c>
      <c r="C154" s="61" t="s">
        <v>639</v>
      </c>
      <c r="D154" s="62">
        <v>1</v>
      </c>
    </row>
    <row r="155" spans="1:4">
      <c r="A155" s="65" t="s">
        <v>653</v>
      </c>
      <c r="B155" s="65" t="s">
        <v>654</v>
      </c>
      <c r="C155" s="61" t="s">
        <v>639</v>
      </c>
      <c r="D155" s="62">
        <v>1</v>
      </c>
    </row>
    <row r="156" spans="1:4">
      <c r="A156" s="65" t="s">
        <v>653</v>
      </c>
      <c r="B156" s="65" t="s">
        <v>626</v>
      </c>
      <c r="C156" s="61" t="s">
        <v>639</v>
      </c>
      <c r="D156" s="62">
        <v>1</v>
      </c>
    </row>
    <row r="157" spans="1:4">
      <c r="A157" s="65" t="s">
        <v>653</v>
      </c>
      <c r="B157" s="65" t="s">
        <v>627</v>
      </c>
      <c r="C157" s="61" t="s">
        <v>639</v>
      </c>
      <c r="D157" s="62">
        <v>2</v>
      </c>
    </row>
    <row r="158" spans="1:4">
      <c r="A158" s="65" t="s">
        <v>653</v>
      </c>
      <c r="B158" s="65" t="s">
        <v>645</v>
      </c>
      <c r="C158" s="61" t="s">
        <v>639</v>
      </c>
      <c r="D158" s="62">
        <v>1</v>
      </c>
    </row>
    <row r="159" spans="1:4">
      <c r="A159" s="65" t="s">
        <v>655</v>
      </c>
      <c r="B159" s="65" t="s">
        <v>656</v>
      </c>
      <c r="C159" s="61" t="s">
        <v>639</v>
      </c>
      <c r="D159" s="62" t="s">
        <v>657</v>
      </c>
    </row>
    <row r="160" spans="1:4">
      <c r="A160" s="65" t="s">
        <v>655</v>
      </c>
      <c r="B160" s="65" t="s">
        <v>627</v>
      </c>
      <c r="C160" s="61" t="s">
        <v>639</v>
      </c>
      <c r="D160" s="62" t="s">
        <v>657</v>
      </c>
    </row>
    <row r="161" spans="1:4">
      <c r="A161" s="65" t="s">
        <v>655</v>
      </c>
      <c r="B161" s="65" t="s">
        <v>658</v>
      </c>
      <c r="C161" s="61" t="s">
        <v>639</v>
      </c>
      <c r="D161" s="62" t="s">
        <v>657</v>
      </c>
    </row>
    <row r="162" spans="1:4">
      <c r="A162" s="65" t="s">
        <v>655</v>
      </c>
      <c r="B162" s="65" t="s">
        <v>659</v>
      </c>
      <c r="C162" s="61" t="s">
        <v>639</v>
      </c>
      <c r="D162" s="62" t="s">
        <v>657</v>
      </c>
    </row>
    <row r="163" spans="1:4">
      <c r="A163" s="65" t="s">
        <v>660</v>
      </c>
      <c r="B163" s="65" t="s">
        <v>661</v>
      </c>
      <c r="C163" s="61" t="s">
        <v>639</v>
      </c>
      <c r="D163" s="62" t="s">
        <v>364</v>
      </c>
    </row>
    <row r="164" spans="1:4">
      <c r="A164" s="65" t="s">
        <v>660</v>
      </c>
      <c r="B164" s="65" t="s">
        <v>662</v>
      </c>
      <c r="C164" s="61" t="s">
        <v>639</v>
      </c>
      <c r="D164" s="62" t="s">
        <v>364</v>
      </c>
    </row>
    <row r="165" spans="1:4">
      <c r="A165" s="65" t="s">
        <v>660</v>
      </c>
      <c r="B165" s="65" t="s">
        <v>663</v>
      </c>
      <c r="C165" s="61" t="s">
        <v>639</v>
      </c>
      <c r="D165" s="62">
        <v>2</v>
      </c>
    </row>
    <row r="166" spans="1:4">
      <c r="A166" s="65" t="s">
        <v>660</v>
      </c>
      <c r="B166" s="65" t="s">
        <v>664</v>
      </c>
      <c r="C166" s="61" t="s">
        <v>639</v>
      </c>
      <c r="D166" s="62" t="s">
        <v>364</v>
      </c>
    </row>
    <row r="167" spans="1:4">
      <c r="A167" s="65" t="s">
        <v>665</v>
      </c>
      <c r="B167" s="65" t="s">
        <v>666</v>
      </c>
      <c r="C167" s="61" t="s">
        <v>534</v>
      </c>
      <c r="D167" s="62">
        <v>2</v>
      </c>
    </row>
    <row r="168" spans="1:4">
      <c r="A168" s="65" t="s">
        <v>665</v>
      </c>
      <c r="B168" s="65" t="s">
        <v>667</v>
      </c>
      <c r="C168" s="61" t="s">
        <v>534</v>
      </c>
      <c r="D168" s="62">
        <v>1</v>
      </c>
    </row>
    <row r="169" spans="1:4">
      <c r="A169" s="65" t="s">
        <v>668</v>
      </c>
      <c r="B169" s="65" t="s">
        <v>669</v>
      </c>
      <c r="C169" s="61" t="s">
        <v>670</v>
      </c>
      <c r="D169" s="62">
        <v>1</v>
      </c>
    </row>
    <row r="170" spans="1:4">
      <c r="A170" s="65" t="s">
        <v>668</v>
      </c>
      <c r="B170" s="65" t="s">
        <v>640</v>
      </c>
      <c r="C170" s="61" t="s">
        <v>670</v>
      </c>
      <c r="D170" s="62">
        <v>2</v>
      </c>
    </row>
    <row r="171" spans="1:4">
      <c r="A171" s="65" t="s">
        <v>668</v>
      </c>
      <c r="B171" s="65" t="s">
        <v>644</v>
      </c>
      <c r="C171" s="61" t="s">
        <v>670</v>
      </c>
      <c r="D171" s="62">
        <v>1</v>
      </c>
    </row>
    <row r="172" spans="1:4">
      <c r="A172" s="65" t="s">
        <v>668</v>
      </c>
      <c r="B172" s="65" t="s">
        <v>671</v>
      </c>
      <c r="C172" s="61" t="s">
        <v>670</v>
      </c>
      <c r="D172" s="62">
        <v>1</v>
      </c>
    </row>
    <row r="173" spans="1:4">
      <c r="A173" s="65" t="s">
        <v>668</v>
      </c>
      <c r="B173" s="65" t="s">
        <v>672</v>
      </c>
      <c r="C173" s="61" t="s">
        <v>670</v>
      </c>
      <c r="D173" s="62">
        <v>1</v>
      </c>
    </row>
    <row r="174" spans="1:4">
      <c r="A174" s="65" t="s">
        <v>673</v>
      </c>
      <c r="B174" s="65" t="s">
        <v>674</v>
      </c>
      <c r="C174" s="61" t="s">
        <v>670</v>
      </c>
      <c r="D174" s="62">
        <v>1</v>
      </c>
    </row>
    <row r="175" spans="1:4">
      <c r="A175" s="65" t="s">
        <v>673</v>
      </c>
      <c r="B175" s="65" t="s">
        <v>675</v>
      </c>
      <c r="C175" s="61" t="s">
        <v>670</v>
      </c>
      <c r="D175" s="62">
        <v>2</v>
      </c>
    </row>
    <row r="176" spans="1:4">
      <c r="A176" s="65" t="s">
        <v>673</v>
      </c>
      <c r="B176" s="65" t="s">
        <v>676</v>
      </c>
      <c r="C176" s="61" t="s">
        <v>670</v>
      </c>
      <c r="D176" s="62">
        <v>1</v>
      </c>
    </row>
    <row r="177" spans="1:4">
      <c r="A177" s="65" t="s">
        <v>673</v>
      </c>
      <c r="B177" s="65" t="s">
        <v>671</v>
      </c>
      <c r="C177" s="61" t="s">
        <v>670</v>
      </c>
      <c r="D177" s="62">
        <v>1</v>
      </c>
    </row>
    <row r="178" spans="1:4">
      <c r="A178" s="65" t="s">
        <v>673</v>
      </c>
      <c r="B178" s="65" t="s">
        <v>672</v>
      </c>
      <c r="C178" s="61" t="s">
        <v>670</v>
      </c>
      <c r="D178" s="62">
        <v>1</v>
      </c>
    </row>
    <row r="179" spans="1:4">
      <c r="A179" s="65" t="s">
        <v>677</v>
      </c>
      <c r="B179" s="65" t="s">
        <v>678</v>
      </c>
      <c r="C179" s="61" t="s">
        <v>550</v>
      </c>
      <c r="D179" s="62" t="s">
        <v>331</v>
      </c>
    </row>
    <row r="180" spans="1:4">
      <c r="A180" s="65" t="s">
        <v>679</v>
      </c>
      <c r="B180" s="65" t="s">
        <v>680</v>
      </c>
      <c r="C180" s="61" t="s">
        <v>681</v>
      </c>
      <c r="D180" s="62">
        <v>1</v>
      </c>
    </row>
    <row r="181" spans="1:4">
      <c r="A181" s="65" t="s">
        <v>679</v>
      </c>
      <c r="B181" s="65" t="s">
        <v>663</v>
      </c>
      <c r="C181" s="61" t="s">
        <v>681</v>
      </c>
      <c r="D181" s="62">
        <v>2</v>
      </c>
    </row>
    <row r="182" spans="1:4">
      <c r="A182" s="65" t="s">
        <v>679</v>
      </c>
      <c r="B182" s="65" t="s">
        <v>682</v>
      </c>
      <c r="C182" s="61" t="s">
        <v>681</v>
      </c>
      <c r="D182" s="62">
        <v>1</v>
      </c>
    </row>
    <row r="183" spans="1:4">
      <c r="A183" s="65" t="s">
        <v>679</v>
      </c>
      <c r="B183" s="65" t="s">
        <v>683</v>
      </c>
      <c r="C183" s="61" t="s">
        <v>681</v>
      </c>
      <c r="D183" s="62">
        <v>1</v>
      </c>
    </row>
    <row r="184" spans="1:4">
      <c r="A184" s="65" t="s">
        <v>679</v>
      </c>
      <c r="B184" s="65" t="s">
        <v>684</v>
      </c>
      <c r="C184" s="61" t="s">
        <v>681</v>
      </c>
      <c r="D184" s="62">
        <v>1</v>
      </c>
    </row>
    <row r="185" spans="1:4">
      <c r="A185" s="65" t="s">
        <v>679</v>
      </c>
      <c r="B185" s="65" t="s">
        <v>685</v>
      </c>
      <c r="C185" s="61" t="s">
        <v>681</v>
      </c>
      <c r="D185" s="62">
        <v>1</v>
      </c>
    </row>
    <row r="186" spans="1:4">
      <c r="A186" s="65" t="s">
        <v>686</v>
      </c>
      <c r="B186" s="65" t="s">
        <v>638</v>
      </c>
      <c r="C186" s="61" t="s">
        <v>681</v>
      </c>
      <c r="D186" s="62" t="s">
        <v>364</v>
      </c>
    </row>
    <row r="187" spans="1:4">
      <c r="A187" s="65" t="s">
        <v>686</v>
      </c>
      <c r="B187" s="65" t="s">
        <v>640</v>
      </c>
      <c r="C187" s="61" t="s">
        <v>681</v>
      </c>
      <c r="D187" s="62">
        <v>2</v>
      </c>
    </row>
    <row r="188" spans="1:4">
      <c r="A188" s="65" t="s">
        <v>686</v>
      </c>
      <c r="B188" s="65" t="s">
        <v>687</v>
      </c>
      <c r="C188" s="61" t="s">
        <v>681</v>
      </c>
      <c r="D188" s="62" t="s">
        <v>364</v>
      </c>
    </row>
    <row r="189" spans="1:4">
      <c r="A189" s="65" t="s">
        <v>686</v>
      </c>
      <c r="B189" s="65" t="s">
        <v>688</v>
      </c>
      <c r="C189" s="61" t="s">
        <v>681</v>
      </c>
      <c r="D189" s="62" t="s">
        <v>364</v>
      </c>
    </row>
    <row r="190" spans="1:4">
      <c r="A190" s="65" t="s">
        <v>686</v>
      </c>
      <c r="B190" s="65" t="s">
        <v>671</v>
      </c>
      <c r="C190" s="61" t="s">
        <v>681</v>
      </c>
      <c r="D190" s="62">
        <v>1</v>
      </c>
    </row>
    <row r="191" spans="1:4">
      <c r="A191" s="65" t="s">
        <v>686</v>
      </c>
      <c r="B191" s="65" t="s">
        <v>672</v>
      </c>
      <c r="C191" s="61" t="s">
        <v>681</v>
      </c>
      <c r="D191" s="62">
        <v>1</v>
      </c>
    </row>
    <row r="192" spans="1:4">
      <c r="A192" s="65" t="s">
        <v>689</v>
      </c>
      <c r="B192" s="65" t="s">
        <v>690</v>
      </c>
      <c r="C192" s="61" t="s">
        <v>681</v>
      </c>
      <c r="D192" s="62">
        <v>1</v>
      </c>
    </row>
    <row r="193" spans="1:4">
      <c r="A193" s="65" t="s">
        <v>689</v>
      </c>
      <c r="B193" s="65" t="s">
        <v>680</v>
      </c>
      <c r="C193" s="61" t="s">
        <v>681</v>
      </c>
      <c r="D193" s="62">
        <v>1</v>
      </c>
    </row>
    <row r="194" spans="1:4">
      <c r="A194" s="65" t="s">
        <v>689</v>
      </c>
      <c r="B194" s="65" t="s">
        <v>663</v>
      </c>
      <c r="C194" s="61" t="s">
        <v>681</v>
      </c>
      <c r="D194" s="62">
        <v>2</v>
      </c>
    </row>
    <row r="195" spans="1:4">
      <c r="A195" s="65" t="s">
        <v>689</v>
      </c>
      <c r="B195" s="65" t="s">
        <v>682</v>
      </c>
      <c r="C195" s="61" t="s">
        <v>681</v>
      </c>
      <c r="D195" s="62">
        <v>1</v>
      </c>
    </row>
    <row r="196" spans="1:4">
      <c r="A196" s="65" t="s">
        <v>689</v>
      </c>
      <c r="B196" s="65" t="s">
        <v>684</v>
      </c>
      <c r="C196" s="61" t="s">
        <v>681</v>
      </c>
      <c r="D196" s="62">
        <v>1</v>
      </c>
    </row>
    <row r="197" spans="1:4">
      <c r="A197" s="65" t="s">
        <v>689</v>
      </c>
      <c r="B197" s="65" t="s">
        <v>685</v>
      </c>
      <c r="C197" s="61" t="s">
        <v>681</v>
      </c>
      <c r="D197" s="62">
        <v>1</v>
      </c>
    </row>
    <row r="198" spans="1:4">
      <c r="A198" s="65" t="s">
        <v>691</v>
      </c>
      <c r="B198" s="65" t="s">
        <v>692</v>
      </c>
      <c r="C198" s="61" t="s">
        <v>681</v>
      </c>
      <c r="D198" s="62">
        <v>1</v>
      </c>
    </row>
    <row r="199" spans="1:4">
      <c r="A199" s="65" t="s">
        <v>691</v>
      </c>
      <c r="B199" s="65" t="s">
        <v>675</v>
      </c>
      <c r="C199" s="61" t="s">
        <v>681</v>
      </c>
      <c r="D199" s="62">
        <v>2</v>
      </c>
    </row>
    <row r="200" spans="1:4">
      <c r="A200" s="65" t="s">
        <v>691</v>
      </c>
      <c r="B200" s="65" t="s">
        <v>693</v>
      </c>
      <c r="C200" s="61" t="s">
        <v>681</v>
      </c>
      <c r="D200" s="62">
        <v>1</v>
      </c>
    </row>
    <row r="201" spans="1:4">
      <c r="A201" s="65" t="s">
        <v>691</v>
      </c>
      <c r="B201" s="65" t="s">
        <v>694</v>
      </c>
      <c r="C201" s="61" t="s">
        <v>681</v>
      </c>
      <c r="D201" s="62">
        <v>1</v>
      </c>
    </row>
    <row r="202" spans="1:4">
      <c r="A202" s="65" t="s">
        <v>691</v>
      </c>
      <c r="B202" s="65" t="s">
        <v>671</v>
      </c>
      <c r="C202" s="61" t="s">
        <v>681</v>
      </c>
      <c r="D202" s="62">
        <v>1</v>
      </c>
    </row>
    <row r="203" spans="1:4">
      <c r="A203" s="65" t="s">
        <v>691</v>
      </c>
      <c r="B203" s="65" t="s">
        <v>672</v>
      </c>
      <c r="C203" s="61" t="s">
        <v>681</v>
      </c>
      <c r="D203" s="62">
        <v>1</v>
      </c>
    </row>
    <row r="204" spans="1:4">
      <c r="A204" s="65" t="s">
        <v>695</v>
      </c>
      <c r="B204" s="65" t="s">
        <v>696</v>
      </c>
      <c r="C204" s="61" t="s">
        <v>697</v>
      </c>
      <c r="D204" s="62">
        <v>2</v>
      </c>
    </row>
    <row r="205" spans="1:4">
      <c r="A205" s="65" t="s">
        <v>698</v>
      </c>
      <c r="B205" s="65" t="s">
        <v>699</v>
      </c>
      <c r="C205" s="61" t="s">
        <v>700</v>
      </c>
      <c r="D205" s="62">
        <v>2</v>
      </c>
    </row>
    <row r="206" spans="1:4">
      <c r="A206" s="65" t="s">
        <v>701</v>
      </c>
      <c r="B206" s="65" t="s">
        <v>702</v>
      </c>
      <c r="C206" s="61" t="s">
        <v>612</v>
      </c>
      <c r="D206" s="62">
        <v>1</v>
      </c>
    </row>
    <row r="207" spans="1:4">
      <c r="A207" s="65" t="s">
        <v>701</v>
      </c>
      <c r="B207" s="65" t="s">
        <v>703</v>
      </c>
      <c r="C207" s="61" t="s">
        <v>612</v>
      </c>
      <c r="D207" s="62">
        <v>2</v>
      </c>
    </row>
    <row r="208" spans="1:4">
      <c r="A208" s="65" t="s">
        <v>704</v>
      </c>
      <c r="B208" s="65" t="s">
        <v>705</v>
      </c>
      <c r="C208" s="61" t="s">
        <v>612</v>
      </c>
      <c r="D208" s="62">
        <v>1</v>
      </c>
    </row>
    <row r="209" spans="1:4">
      <c r="A209" s="65" t="s">
        <v>704</v>
      </c>
      <c r="B209" s="65" t="s">
        <v>640</v>
      </c>
      <c r="C209" s="61" t="s">
        <v>612</v>
      </c>
      <c r="D209" s="62">
        <v>2</v>
      </c>
    </row>
    <row r="210" spans="1:4">
      <c r="A210" s="65" t="s">
        <v>706</v>
      </c>
      <c r="B210" s="65" t="s">
        <v>707</v>
      </c>
      <c r="C210" s="61" t="s">
        <v>612</v>
      </c>
      <c r="D210" s="62">
        <v>1</v>
      </c>
    </row>
    <row r="211" spans="1:4">
      <c r="A211" s="65" t="s">
        <v>706</v>
      </c>
      <c r="B211" s="65" t="s">
        <v>708</v>
      </c>
      <c r="C211" s="61" t="s">
        <v>612</v>
      </c>
      <c r="D211" s="62">
        <v>2</v>
      </c>
    </row>
    <row r="212" spans="1:4">
      <c r="A212" s="65" t="s">
        <v>709</v>
      </c>
      <c r="B212" s="65" t="s">
        <v>710</v>
      </c>
      <c r="C212" s="61" t="s">
        <v>612</v>
      </c>
      <c r="D212" s="62">
        <v>1</v>
      </c>
    </row>
    <row r="213" spans="1:4">
      <c r="A213" s="65" t="s">
        <v>709</v>
      </c>
      <c r="B213" s="65" t="s">
        <v>711</v>
      </c>
      <c r="C213" s="61" t="s">
        <v>612</v>
      </c>
      <c r="D213" s="62">
        <v>2</v>
      </c>
    </row>
    <row r="214" spans="1:4">
      <c r="A214" s="65" t="s">
        <v>712</v>
      </c>
      <c r="B214" s="65" t="s">
        <v>713</v>
      </c>
      <c r="C214" s="61" t="s">
        <v>612</v>
      </c>
      <c r="D214" s="62">
        <v>1</v>
      </c>
    </row>
    <row r="215" spans="1:4">
      <c r="A215" s="65" t="s">
        <v>712</v>
      </c>
      <c r="B215" s="65" t="s">
        <v>618</v>
      </c>
      <c r="C215" s="61" t="s">
        <v>612</v>
      </c>
      <c r="D215" s="62">
        <v>2</v>
      </c>
    </row>
    <row r="216" spans="1:4">
      <c r="A216" s="65" t="s">
        <v>714</v>
      </c>
      <c r="B216" s="65" t="s">
        <v>715</v>
      </c>
      <c r="C216" s="61" t="s">
        <v>534</v>
      </c>
      <c r="D216" s="62" t="s">
        <v>364</v>
      </c>
    </row>
    <row r="217" spans="1:4">
      <c r="A217" s="65" t="s">
        <v>714</v>
      </c>
      <c r="B217" s="65" t="s">
        <v>716</v>
      </c>
      <c r="C217" s="61" t="s">
        <v>534</v>
      </c>
      <c r="D217" s="62" t="s">
        <v>364</v>
      </c>
    </row>
    <row r="218" spans="1:4">
      <c r="A218" s="65" t="s">
        <v>717</v>
      </c>
      <c r="B218" s="65" t="s">
        <v>718</v>
      </c>
      <c r="C218" s="61" t="s">
        <v>612</v>
      </c>
      <c r="D218" s="62">
        <v>2</v>
      </c>
    </row>
    <row r="219" spans="1:4">
      <c r="A219" s="65" t="s">
        <v>717</v>
      </c>
      <c r="B219" s="65" t="s">
        <v>719</v>
      </c>
      <c r="C219" s="61" t="s">
        <v>612</v>
      </c>
      <c r="D219" s="62">
        <v>1</v>
      </c>
    </row>
    <row r="220" spans="1:4">
      <c r="A220" s="65" t="s">
        <v>720</v>
      </c>
      <c r="B220" s="65" t="s">
        <v>721</v>
      </c>
      <c r="C220" s="61" t="s">
        <v>612</v>
      </c>
      <c r="D220" s="62">
        <v>2</v>
      </c>
    </row>
    <row r="221" spans="1:4">
      <c r="A221" s="65" t="s">
        <v>720</v>
      </c>
      <c r="B221" s="65" t="s">
        <v>722</v>
      </c>
      <c r="C221" s="61" t="s">
        <v>612</v>
      </c>
      <c r="D221" s="62">
        <v>1</v>
      </c>
    </row>
    <row r="222" spans="1:4">
      <c r="A222" s="65" t="s">
        <v>723</v>
      </c>
      <c r="B222" s="65" t="s">
        <v>724</v>
      </c>
      <c r="C222" s="61" t="s">
        <v>612</v>
      </c>
      <c r="D222" s="62">
        <v>2</v>
      </c>
    </row>
    <row r="223" spans="1:4">
      <c r="A223" s="65" t="s">
        <v>723</v>
      </c>
      <c r="B223" s="65" t="s">
        <v>725</v>
      </c>
      <c r="C223" s="61" t="s">
        <v>612</v>
      </c>
      <c r="D223" s="62">
        <v>1</v>
      </c>
    </row>
    <row r="224" spans="1:4">
      <c r="A224" s="65" t="s">
        <v>726</v>
      </c>
      <c r="B224" s="65" t="s">
        <v>727</v>
      </c>
      <c r="C224" s="61" t="s">
        <v>451</v>
      </c>
      <c r="D224" s="62" t="s">
        <v>331</v>
      </c>
    </row>
    <row r="225" spans="1:4">
      <c r="A225" s="65" t="s">
        <v>728</v>
      </c>
      <c r="B225" s="65" t="s">
        <v>729</v>
      </c>
      <c r="C225" s="61" t="s">
        <v>612</v>
      </c>
      <c r="D225" s="62">
        <v>2</v>
      </c>
    </row>
    <row r="226" spans="1:4">
      <c r="A226" s="65" t="s">
        <v>728</v>
      </c>
      <c r="B226" s="65" t="s">
        <v>730</v>
      </c>
      <c r="C226" s="61" t="s">
        <v>612</v>
      </c>
      <c r="D226" s="62">
        <v>1</v>
      </c>
    </row>
    <row r="227" spans="1:4">
      <c r="A227" s="65" t="s">
        <v>731</v>
      </c>
      <c r="B227" s="65" t="s">
        <v>732</v>
      </c>
      <c r="C227" s="61" t="s">
        <v>612</v>
      </c>
      <c r="D227" s="62">
        <v>2</v>
      </c>
    </row>
    <row r="228" spans="1:4">
      <c r="A228" s="65" t="s">
        <v>731</v>
      </c>
      <c r="B228" s="65" t="s">
        <v>733</v>
      </c>
      <c r="C228" s="61" t="s">
        <v>612</v>
      </c>
      <c r="D228" s="62">
        <v>1</v>
      </c>
    </row>
    <row r="229" spans="1:4">
      <c r="A229" s="65" t="s">
        <v>734</v>
      </c>
      <c r="B229" s="65" t="s">
        <v>735</v>
      </c>
      <c r="C229" s="61" t="s">
        <v>612</v>
      </c>
      <c r="D229" s="62">
        <v>2</v>
      </c>
    </row>
    <row r="230" spans="1:4">
      <c r="A230" s="65" t="s">
        <v>734</v>
      </c>
      <c r="B230" s="65" t="s">
        <v>736</v>
      </c>
      <c r="C230" s="61" t="s">
        <v>612</v>
      </c>
      <c r="D230" s="62">
        <v>1</v>
      </c>
    </row>
    <row r="231" spans="1:4">
      <c r="A231" s="65" t="s">
        <v>737</v>
      </c>
      <c r="B231" s="65" t="s">
        <v>738</v>
      </c>
      <c r="C231" s="61" t="s">
        <v>612</v>
      </c>
      <c r="D231" s="62">
        <v>2</v>
      </c>
    </row>
    <row r="232" spans="1:4">
      <c r="A232" s="65" t="s">
        <v>737</v>
      </c>
      <c r="B232" s="65" t="s">
        <v>739</v>
      </c>
      <c r="C232" s="61" t="s">
        <v>612</v>
      </c>
      <c r="D232" s="62">
        <v>1</v>
      </c>
    </row>
    <row r="233" spans="1:4">
      <c r="A233" s="65" t="s">
        <v>740</v>
      </c>
      <c r="B233" s="65" t="s">
        <v>741</v>
      </c>
      <c r="C233" s="61" t="s">
        <v>612</v>
      </c>
      <c r="D233" s="62">
        <v>2</v>
      </c>
    </row>
    <row r="234" spans="1:4">
      <c r="A234" s="65" t="s">
        <v>740</v>
      </c>
      <c r="B234" s="65" t="s">
        <v>742</v>
      </c>
      <c r="C234" s="61" t="s">
        <v>612</v>
      </c>
      <c r="D234" s="62">
        <v>1</v>
      </c>
    </row>
    <row r="235" spans="1:4">
      <c r="A235" s="65" t="s">
        <v>743</v>
      </c>
      <c r="B235" s="65" t="s">
        <v>744</v>
      </c>
      <c r="C235" s="61" t="s">
        <v>612</v>
      </c>
      <c r="D235" s="62">
        <v>2</v>
      </c>
    </row>
    <row r="236" spans="1:4">
      <c r="A236" s="65" t="s">
        <v>743</v>
      </c>
      <c r="B236" s="65" t="s">
        <v>745</v>
      </c>
      <c r="C236" s="61" t="s">
        <v>612</v>
      </c>
      <c r="D236" s="62">
        <v>1</v>
      </c>
    </row>
    <row r="237" spans="1:4">
      <c r="A237" s="65" t="s">
        <v>746</v>
      </c>
      <c r="B237" s="65" t="s">
        <v>747</v>
      </c>
      <c r="C237" s="61" t="s">
        <v>612</v>
      </c>
      <c r="D237" s="62">
        <v>2</v>
      </c>
    </row>
    <row r="238" spans="1:4">
      <c r="A238" s="65" t="s">
        <v>746</v>
      </c>
      <c r="B238" s="65" t="s">
        <v>748</v>
      </c>
      <c r="C238" s="61" t="s">
        <v>612</v>
      </c>
      <c r="D238" s="62">
        <v>1</v>
      </c>
    </row>
    <row r="239" spans="1:4">
      <c r="A239" s="65" t="s">
        <v>749</v>
      </c>
      <c r="B239" s="65" t="s">
        <v>750</v>
      </c>
      <c r="C239" s="61" t="s">
        <v>612</v>
      </c>
      <c r="D239" s="62">
        <v>1</v>
      </c>
    </row>
    <row r="240" spans="1:4">
      <c r="A240" s="65" t="s">
        <v>749</v>
      </c>
      <c r="B240" s="65" t="s">
        <v>751</v>
      </c>
      <c r="C240" s="61" t="s">
        <v>612</v>
      </c>
      <c r="D240" s="62">
        <v>2</v>
      </c>
    </row>
    <row r="241" spans="1:4">
      <c r="A241" s="65" t="s">
        <v>752</v>
      </c>
      <c r="B241" s="65" t="s">
        <v>753</v>
      </c>
      <c r="C241" s="61" t="s">
        <v>612</v>
      </c>
      <c r="D241" s="62">
        <v>1</v>
      </c>
    </row>
    <row r="242" spans="1:4">
      <c r="A242" s="65" t="s">
        <v>752</v>
      </c>
      <c r="B242" s="65" t="s">
        <v>754</v>
      </c>
      <c r="C242" s="61" t="s">
        <v>612</v>
      </c>
      <c r="D242" s="62">
        <v>2</v>
      </c>
    </row>
    <row r="243" spans="1:4">
      <c r="A243" s="65" t="s">
        <v>755</v>
      </c>
      <c r="B243" s="65" t="s">
        <v>756</v>
      </c>
      <c r="C243" s="61" t="s">
        <v>612</v>
      </c>
      <c r="D243" s="62">
        <v>1</v>
      </c>
    </row>
    <row r="244" spans="1:4">
      <c r="A244" s="65" t="s">
        <v>755</v>
      </c>
      <c r="B244" s="65" t="s">
        <v>757</v>
      </c>
      <c r="C244" s="61" t="s">
        <v>612</v>
      </c>
      <c r="D244" s="62">
        <v>2</v>
      </c>
    </row>
    <row r="245" spans="1:4">
      <c r="A245" s="65" t="s">
        <v>758</v>
      </c>
      <c r="B245" s="65" t="s">
        <v>759</v>
      </c>
      <c r="C245" s="61" t="s">
        <v>612</v>
      </c>
      <c r="D245" s="62">
        <v>1</v>
      </c>
    </row>
    <row r="246" spans="1:4">
      <c r="A246" s="65" t="s">
        <v>758</v>
      </c>
      <c r="B246" s="65" t="s">
        <v>760</v>
      </c>
      <c r="C246" s="61" t="s">
        <v>612</v>
      </c>
      <c r="D246" s="62">
        <v>2</v>
      </c>
    </row>
    <row r="247" spans="1:4">
      <c r="A247" s="65" t="s">
        <v>761</v>
      </c>
      <c r="B247" s="65" t="s">
        <v>762</v>
      </c>
      <c r="C247" s="61" t="s">
        <v>612</v>
      </c>
      <c r="D247" s="62">
        <v>1</v>
      </c>
    </row>
    <row r="248" spans="1:4">
      <c r="A248" s="65" t="s">
        <v>761</v>
      </c>
      <c r="B248" s="65" t="s">
        <v>763</v>
      </c>
      <c r="C248" s="61" t="s">
        <v>612</v>
      </c>
      <c r="D248" s="62">
        <v>2</v>
      </c>
    </row>
    <row r="249" spans="1:4">
      <c r="A249" s="65" t="s">
        <v>764</v>
      </c>
      <c r="B249" s="65" t="s">
        <v>765</v>
      </c>
      <c r="C249" s="61" t="s">
        <v>612</v>
      </c>
      <c r="D249" s="62">
        <v>1</v>
      </c>
    </row>
    <row r="250" spans="1:4">
      <c r="A250" s="65" t="s">
        <v>764</v>
      </c>
      <c r="B250" s="65" t="s">
        <v>766</v>
      </c>
      <c r="C250" s="61" t="s">
        <v>612</v>
      </c>
      <c r="D250" s="62">
        <v>2</v>
      </c>
    </row>
    <row r="251" spans="1:4">
      <c r="A251" s="65" t="s">
        <v>767</v>
      </c>
      <c r="B251" s="65" t="s">
        <v>768</v>
      </c>
      <c r="C251" s="61" t="s">
        <v>612</v>
      </c>
      <c r="D251" s="62">
        <v>1</v>
      </c>
    </row>
    <row r="252" spans="1:4">
      <c r="A252" s="65" t="s">
        <v>767</v>
      </c>
      <c r="B252" s="65" t="s">
        <v>769</v>
      </c>
      <c r="C252" s="61" t="s">
        <v>612</v>
      </c>
      <c r="D252" s="62">
        <v>2</v>
      </c>
    </row>
    <row r="253" spans="1:4">
      <c r="A253" s="65" t="s">
        <v>770</v>
      </c>
      <c r="B253" s="65" t="s">
        <v>771</v>
      </c>
      <c r="C253" s="61" t="s">
        <v>612</v>
      </c>
      <c r="D253" s="62">
        <v>1</v>
      </c>
    </row>
    <row r="254" spans="1:4">
      <c r="A254" s="65" t="s">
        <v>770</v>
      </c>
      <c r="B254" s="65" t="s">
        <v>772</v>
      </c>
      <c r="C254" s="61" t="s">
        <v>612</v>
      </c>
      <c r="D254" s="62">
        <v>2</v>
      </c>
    </row>
    <row r="255" spans="1:4">
      <c r="A255" s="65" t="s">
        <v>773</v>
      </c>
      <c r="B255" s="65" t="s">
        <v>774</v>
      </c>
      <c r="C255" s="61" t="s">
        <v>612</v>
      </c>
      <c r="D255" s="62">
        <v>1</v>
      </c>
    </row>
    <row r="256" spans="1:4">
      <c r="A256" s="65" t="s">
        <v>773</v>
      </c>
      <c r="B256" s="65" t="s">
        <v>775</v>
      </c>
      <c r="C256" s="61" t="s">
        <v>612</v>
      </c>
      <c r="D256" s="62">
        <v>2</v>
      </c>
    </row>
    <row r="257" spans="1:4">
      <c r="A257" s="65" t="s">
        <v>776</v>
      </c>
      <c r="B257" s="65" t="s">
        <v>777</v>
      </c>
      <c r="C257" s="61" t="s">
        <v>612</v>
      </c>
      <c r="D257" s="62">
        <v>1</v>
      </c>
    </row>
    <row r="258" spans="1:4">
      <c r="A258" s="65" t="s">
        <v>776</v>
      </c>
      <c r="B258" s="65" t="s">
        <v>778</v>
      </c>
      <c r="C258" s="61" t="s">
        <v>612</v>
      </c>
      <c r="D258" s="62">
        <v>2</v>
      </c>
    </row>
    <row r="259" spans="1:4">
      <c r="A259" s="65" t="s">
        <v>779</v>
      </c>
      <c r="B259" s="65" t="s">
        <v>780</v>
      </c>
      <c r="C259" s="61" t="s">
        <v>612</v>
      </c>
      <c r="D259" s="62">
        <v>1</v>
      </c>
    </row>
    <row r="260" spans="1:4">
      <c r="A260" s="65" t="s">
        <v>779</v>
      </c>
      <c r="B260" s="65" t="s">
        <v>781</v>
      </c>
      <c r="C260" s="61" t="s">
        <v>612</v>
      </c>
      <c r="D260" s="62">
        <v>2</v>
      </c>
    </row>
    <row r="261" spans="1:4">
      <c r="A261" s="65" t="s">
        <v>782</v>
      </c>
      <c r="B261" s="65" t="s">
        <v>783</v>
      </c>
      <c r="C261" s="61" t="s">
        <v>784</v>
      </c>
      <c r="D261" s="62">
        <v>1</v>
      </c>
    </row>
    <row r="262" spans="1:4">
      <c r="A262" s="65" t="s">
        <v>782</v>
      </c>
      <c r="B262" s="65" t="s">
        <v>785</v>
      </c>
      <c r="C262" s="61" t="s">
        <v>784</v>
      </c>
      <c r="D262" s="62">
        <v>2</v>
      </c>
    </row>
    <row r="263" spans="1:4">
      <c r="A263" s="65" t="s">
        <v>786</v>
      </c>
      <c r="B263" s="65" t="s">
        <v>787</v>
      </c>
      <c r="C263" s="61" t="s">
        <v>612</v>
      </c>
      <c r="D263" s="62">
        <v>1</v>
      </c>
    </row>
    <row r="264" spans="1:4">
      <c r="A264" s="65" t="s">
        <v>786</v>
      </c>
      <c r="B264" s="65" t="s">
        <v>788</v>
      </c>
      <c r="C264" s="61" t="s">
        <v>612</v>
      </c>
      <c r="D264" s="62">
        <v>2</v>
      </c>
    </row>
    <row r="265" spans="1:4">
      <c r="A265" s="65" t="s">
        <v>789</v>
      </c>
      <c r="B265" s="65" t="s">
        <v>790</v>
      </c>
      <c r="C265" s="61" t="s">
        <v>612</v>
      </c>
      <c r="D265" s="62">
        <v>1</v>
      </c>
    </row>
    <row r="266" spans="1:4">
      <c r="A266" s="65" t="s">
        <v>789</v>
      </c>
      <c r="B266" s="65" t="s">
        <v>791</v>
      </c>
      <c r="C266" s="61" t="s">
        <v>612</v>
      </c>
      <c r="D266" s="62">
        <v>2</v>
      </c>
    </row>
    <row r="267" spans="1:4">
      <c r="A267" s="65" t="s">
        <v>792</v>
      </c>
      <c r="B267" s="65" t="s">
        <v>793</v>
      </c>
      <c r="C267" s="61" t="s">
        <v>612</v>
      </c>
      <c r="D267" s="62">
        <v>1</v>
      </c>
    </row>
    <row r="268" spans="1:4">
      <c r="A268" s="65" t="s">
        <v>792</v>
      </c>
      <c r="B268" s="65" t="s">
        <v>794</v>
      </c>
      <c r="C268" s="61" t="s">
        <v>612</v>
      </c>
      <c r="D268" s="62">
        <v>2</v>
      </c>
    </row>
    <row r="269" spans="1:4">
      <c r="A269" s="65" t="s">
        <v>795</v>
      </c>
      <c r="B269" s="65" t="s">
        <v>796</v>
      </c>
      <c r="C269" s="61" t="s">
        <v>612</v>
      </c>
      <c r="D269" s="62">
        <v>1</v>
      </c>
    </row>
    <row r="270" spans="1:4">
      <c r="A270" s="65" t="s">
        <v>795</v>
      </c>
      <c r="B270" s="65" t="s">
        <v>797</v>
      </c>
      <c r="C270" s="61" t="s">
        <v>612</v>
      </c>
      <c r="D270" s="62">
        <v>2</v>
      </c>
    </row>
    <row r="271" spans="1:4">
      <c r="A271" s="65" t="s">
        <v>798</v>
      </c>
      <c r="B271" s="65" t="s">
        <v>799</v>
      </c>
      <c r="C271" s="61" t="s">
        <v>612</v>
      </c>
      <c r="D271" s="62">
        <v>1</v>
      </c>
    </row>
    <row r="272" spans="1:4">
      <c r="A272" s="65" t="s">
        <v>798</v>
      </c>
      <c r="B272" s="65" t="s">
        <v>800</v>
      </c>
      <c r="C272" s="61" t="s">
        <v>612</v>
      </c>
      <c r="D272" s="62">
        <v>2</v>
      </c>
    </row>
    <row r="273" spans="1:4">
      <c r="A273" s="65" t="s">
        <v>801</v>
      </c>
      <c r="B273" s="65" t="s">
        <v>802</v>
      </c>
      <c r="C273" s="61" t="s">
        <v>612</v>
      </c>
      <c r="D273" s="62">
        <v>1</v>
      </c>
    </row>
    <row r="274" spans="1:4">
      <c r="A274" s="65" t="s">
        <v>801</v>
      </c>
      <c r="B274" s="65" t="s">
        <v>803</v>
      </c>
      <c r="C274" s="61" t="s">
        <v>612</v>
      </c>
      <c r="D274" s="62">
        <v>2</v>
      </c>
    </row>
    <row r="275" spans="1:4">
      <c r="A275" s="65" t="s">
        <v>804</v>
      </c>
      <c r="B275" s="65" t="s">
        <v>805</v>
      </c>
      <c r="C275" s="61" t="s">
        <v>612</v>
      </c>
      <c r="D275" s="62">
        <v>1</v>
      </c>
    </row>
    <row r="276" spans="1:4">
      <c r="A276" s="65" t="s">
        <v>804</v>
      </c>
      <c r="B276" s="65" t="s">
        <v>696</v>
      </c>
      <c r="C276" s="61" t="s">
        <v>612</v>
      </c>
      <c r="D276" s="62">
        <v>2</v>
      </c>
    </row>
    <row r="277" spans="1:4">
      <c r="A277" s="65" t="s">
        <v>806</v>
      </c>
      <c r="B277" s="65" t="s">
        <v>807</v>
      </c>
      <c r="C277" s="61" t="s">
        <v>612</v>
      </c>
      <c r="D277" s="62">
        <v>1</v>
      </c>
    </row>
    <row r="278" spans="1:4">
      <c r="A278" s="65" t="s">
        <v>806</v>
      </c>
      <c r="B278" s="65" t="s">
        <v>808</v>
      </c>
      <c r="C278" s="61" t="s">
        <v>612</v>
      </c>
      <c r="D278" s="62">
        <v>2</v>
      </c>
    </row>
    <row r="279" spans="1:4">
      <c r="A279" s="65" t="s">
        <v>809</v>
      </c>
      <c r="B279" s="65" t="s">
        <v>810</v>
      </c>
      <c r="C279" s="61" t="s">
        <v>612</v>
      </c>
      <c r="D279" s="62">
        <v>2</v>
      </c>
    </row>
    <row r="280" spans="1:4">
      <c r="A280" s="65" t="s">
        <v>809</v>
      </c>
      <c r="B280" s="65" t="s">
        <v>811</v>
      </c>
      <c r="C280" s="61" t="s">
        <v>612</v>
      </c>
      <c r="D280" s="62">
        <v>1</v>
      </c>
    </row>
    <row r="281" spans="1:4">
      <c r="A281" s="65" t="s">
        <v>812</v>
      </c>
      <c r="B281" s="65" t="s">
        <v>813</v>
      </c>
      <c r="C281" s="61" t="s">
        <v>612</v>
      </c>
      <c r="D281" s="62">
        <v>2</v>
      </c>
    </row>
    <row r="282" spans="1:4">
      <c r="A282" s="65" t="s">
        <v>812</v>
      </c>
      <c r="B282" s="65" t="s">
        <v>814</v>
      </c>
      <c r="C282" s="61" t="s">
        <v>612</v>
      </c>
      <c r="D282" s="62">
        <v>1</v>
      </c>
    </row>
    <row r="283" spans="1:4">
      <c r="A283" s="65" t="s">
        <v>815</v>
      </c>
      <c r="B283" s="65" t="s">
        <v>816</v>
      </c>
      <c r="C283" s="61" t="s">
        <v>612</v>
      </c>
      <c r="D283" s="62" t="s">
        <v>364</v>
      </c>
    </row>
    <row r="284" spans="1:4">
      <c r="A284" s="65" t="s">
        <v>815</v>
      </c>
      <c r="B284" s="65" t="s">
        <v>817</v>
      </c>
      <c r="C284" s="61" t="s">
        <v>612</v>
      </c>
      <c r="D284" s="62" t="s">
        <v>364</v>
      </c>
    </row>
    <row r="285" spans="1:4">
      <c r="A285" s="65" t="s">
        <v>818</v>
      </c>
      <c r="B285" s="65" t="s">
        <v>819</v>
      </c>
      <c r="C285" s="61" t="s">
        <v>612</v>
      </c>
      <c r="D285" s="62" t="s">
        <v>364</v>
      </c>
    </row>
    <row r="286" spans="1:4">
      <c r="A286" s="65" t="s">
        <v>818</v>
      </c>
      <c r="B286" s="65" t="s">
        <v>820</v>
      </c>
      <c r="C286" s="61" t="s">
        <v>612</v>
      </c>
      <c r="D286" s="62" t="s">
        <v>364</v>
      </c>
    </row>
    <row r="287" spans="1:4">
      <c r="A287" s="65" t="s">
        <v>821</v>
      </c>
      <c r="B287" s="65" t="s">
        <v>822</v>
      </c>
      <c r="C287" s="61" t="s">
        <v>612</v>
      </c>
      <c r="D287" s="62" t="s">
        <v>364</v>
      </c>
    </row>
    <row r="288" spans="1:4">
      <c r="A288" s="65" t="s">
        <v>821</v>
      </c>
      <c r="B288" s="65" t="s">
        <v>823</v>
      </c>
      <c r="C288" s="61" t="s">
        <v>612</v>
      </c>
      <c r="D288" s="62" t="s">
        <v>364</v>
      </c>
    </row>
    <row r="289" spans="1:4">
      <c r="A289" s="65" t="s">
        <v>824</v>
      </c>
      <c r="B289" s="65" t="s">
        <v>825</v>
      </c>
      <c r="C289" s="61" t="s">
        <v>612</v>
      </c>
      <c r="D289" s="62" t="s">
        <v>364</v>
      </c>
    </row>
    <row r="290" spans="1:4">
      <c r="A290" s="65" t="s">
        <v>824</v>
      </c>
      <c r="B290" s="65" t="s">
        <v>826</v>
      </c>
      <c r="C290" s="61" t="s">
        <v>612</v>
      </c>
      <c r="D290" s="62" t="s">
        <v>364</v>
      </c>
    </row>
    <row r="291" spans="1:4">
      <c r="A291" s="65" t="s">
        <v>827</v>
      </c>
      <c r="B291" s="65" t="s">
        <v>828</v>
      </c>
      <c r="C291" s="61" t="s">
        <v>612</v>
      </c>
      <c r="D291" s="62" t="s">
        <v>364</v>
      </c>
    </row>
    <row r="292" spans="1:4">
      <c r="A292" s="65" t="s">
        <v>827</v>
      </c>
      <c r="B292" s="65" t="s">
        <v>829</v>
      </c>
      <c r="C292" s="61" t="s">
        <v>612</v>
      </c>
      <c r="D292" s="62" t="s">
        <v>364</v>
      </c>
    </row>
    <row r="293" spans="1:4">
      <c r="A293" s="65" t="s">
        <v>830</v>
      </c>
      <c r="B293" s="65" t="s">
        <v>831</v>
      </c>
      <c r="C293" s="61" t="s">
        <v>612</v>
      </c>
      <c r="D293" s="62" t="s">
        <v>364</v>
      </c>
    </row>
    <row r="294" spans="1:4">
      <c r="A294" s="65" t="s">
        <v>830</v>
      </c>
      <c r="B294" s="65" t="s">
        <v>832</v>
      </c>
      <c r="C294" s="61" t="s">
        <v>612</v>
      </c>
      <c r="D294" s="62" t="s">
        <v>364</v>
      </c>
    </row>
    <row r="295" spans="1:4">
      <c r="A295" s="65" t="s">
        <v>833</v>
      </c>
      <c r="B295" s="65" t="s">
        <v>834</v>
      </c>
      <c r="C295" s="61" t="s">
        <v>612</v>
      </c>
      <c r="D295" s="62" t="s">
        <v>364</v>
      </c>
    </row>
    <row r="296" spans="1:4">
      <c r="A296" s="65" t="s">
        <v>833</v>
      </c>
      <c r="B296" s="65" t="s">
        <v>835</v>
      </c>
      <c r="C296" s="61" t="s">
        <v>612</v>
      </c>
      <c r="D296" s="62" t="s">
        <v>364</v>
      </c>
    </row>
    <row r="297" spans="1:4">
      <c r="A297" s="65" t="s">
        <v>836</v>
      </c>
      <c r="B297" s="65" t="s">
        <v>837</v>
      </c>
      <c r="C297" s="61" t="s">
        <v>612</v>
      </c>
      <c r="D297" s="62" t="s">
        <v>364</v>
      </c>
    </row>
    <row r="298" spans="1:4">
      <c r="A298" s="65" t="s">
        <v>836</v>
      </c>
      <c r="B298" s="65" t="s">
        <v>838</v>
      </c>
      <c r="C298" s="61" t="s">
        <v>612</v>
      </c>
      <c r="D298" s="62" t="s">
        <v>364</v>
      </c>
    </row>
    <row r="299" spans="1:4">
      <c r="A299" s="65" t="s">
        <v>839</v>
      </c>
      <c r="B299" s="65" t="s">
        <v>840</v>
      </c>
      <c r="C299" s="61" t="s">
        <v>612</v>
      </c>
      <c r="D299" s="62" t="s">
        <v>364</v>
      </c>
    </row>
    <row r="300" spans="1:4">
      <c r="A300" s="65" t="s">
        <v>839</v>
      </c>
      <c r="B300" s="65" t="s">
        <v>841</v>
      </c>
      <c r="C300" s="61" t="s">
        <v>612</v>
      </c>
      <c r="D300" s="62" t="s">
        <v>364</v>
      </c>
    </row>
    <row r="301" spans="1:4">
      <c r="A301" s="65" t="s">
        <v>842</v>
      </c>
      <c r="B301" s="65" t="s">
        <v>843</v>
      </c>
      <c r="C301" s="61" t="s">
        <v>612</v>
      </c>
      <c r="D301" s="62" t="s">
        <v>364</v>
      </c>
    </row>
    <row r="302" spans="1:4">
      <c r="A302" s="65" t="s">
        <v>842</v>
      </c>
      <c r="B302" s="65" t="s">
        <v>844</v>
      </c>
      <c r="C302" s="61" t="s">
        <v>612</v>
      </c>
      <c r="D302" s="62" t="s">
        <v>364</v>
      </c>
    </row>
    <row r="303" spans="1:4">
      <c r="A303" s="65" t="s">
        <v>845</v>
      </c>
      <c r="B303" s="65" t="s">
        <v>846</v>
      </c>
      <c r="C303" s="61" t="s">
        <v>612</v>
      </c>
      <c r="D303" s="62" t="s">
        <v>364</v>
      </c>
    </row>
    <row r="304" spans="1:4">
      <c r="A304" s="65" t="s">
        <v>845</v>
      </c>
      <c r="B304" s="65" t="s">
        <v>847</v>
      </c>
      <c r="C304" s="61" t="s">
        <v>612</v>
      </c>
      <c r="D304" s="62" t="s">
        <v>364</v>
      </c>
    </row>
    <row r="305" spans="1:4">
      <c r="A305" s="65" t="s">
        <v>848</v>
      </c>
      <c r="B305" s="65" t="s">
        <v>849</v>
      </c>
      <c r="C305" s="61" t="s">
        <v>612</v>
      </c>
      <c r="D305" s="62" t="s">
        <v>364</v>
      </c>
    </row>
    <row r="306" spans="1:4">
      <c r="A306" s="65" t="s">
        <v>848</v>
      </c>
      <c r="B306" s="65" t="s">
        <v>850</v>
      </c>
      <c r="C306" s="61" t="s">
        <v>612</v>
      </c>
      <c r="D306" s="62" t="s">
        <v>364</v>
      </c>
    </row>
    <row r="307" spans="1:4">
      <c r="A307" s="65" t="s">
        <v>851</v>
      </c>
      <c r="B307" s="65" t="s">
        <v>852</v>
      </c>
      <c r="C307" s="61" t="s">
        <v>612</v>
      </c>
      <c r="D307" s="62" t="s">
        <v>364</v>
      </c>
    </row>
    <row r="308" spans="1:4">
      <c r="A308" s="65" t="s">
        <v>851</v>
      </c>
      <c r="B308" s="65" t="s">
        <v>853</v>
      </c>
      <c r="C308" s="61" t="s">
        <v>612</v>
      </c>
      <c r="D308" s="62" t="s">
        <v>364</v>
      </c>
    </row>
    <row r="309" spans="1:4">
      <c r="A309" s="65" t="s">
        <v>854</v>
      </c>
      <c r="B309" s="65" t="s">
        <v>855</v>
      </c>
      <c r="C309" s="61" t="s">
        <v>612</v>
      </c>
      <c r="D309" s="62" t="s">
        <v>364</v>
      </c>
    </row>
    <row r="310" spans="1:4">
      <c r="A310" s="65" t="s">
        <v>854</v>
      </c>
      <c r="B310" s="65" t="s">
        <v>856</v>
      </c>
      <c r="C310" s="61" t="s">
        <v>612</v>
      </c>
      <c r="D310" s="62" t="s">
        <v>364</v>
      </c>
    </row>
    <row r="311" spans="1:4">
      <c r="A311" s="65" t="s">
        <v>857</v>
      </c>
      <c r="B311" s="65" t="s">
        <v>858</v>
      </c>
      <c r="C311" s="61" t="s">
        <v>612</v>
      </c>
      <c r="D311" s="62" t="s">
        <v>364</v>
      </c>
    </row>
    <row r="312" spans="1:4">
      <c r="A312" s="65" t="s">
        <v>857</v>
      </c>
      <c r="B312" s="65" t="s">
        <v>859</v>
      </c>
      <c r="C312" s="61" t="s">
        <v>612</v>
      </c>
      <c r="D312" s="62" t="s">
        <v>364</v>
      </c>
    </row>
    <row r="313" spans="1:4">
      <c r="A313" s="65" t="s">
        <v>860</v>
      </c>
      <c r="B313" s="65" t="s">
        <v>861</v>
      </c>
      <c r="C313" s="61" t="s">
        <v>612</v>
      </c>
      <c r="D313" s="62" t="s">
        <v>364</v>
      </c>
    </row>
    <row r="314" spans="1:4">
      <c r="A314" s="65" t="s">
        <v>860</v>
      </c>
      <c r="B314" s="65" t="s">
        <v>862</v>
      </c>
      <c r="C314" s="61" t="s">
        <v>612</v>
      </c>
      <c r="D314" s="62" t="s">
        <v>364</v>
      </c>
    </row>
    <row r="315" spans="1:4">
      <c r="A315" s="65" t="s">
        <v>863</v>
      </c>
      <c r="B315" s="65" t="s">
        <v>864</v>
      </c>
      <c r="C315" s="61" t="s">
        <v>612</v>
      </c>
      <c r="D315" s="62" t="s">
        <v>364</v>
      </c>
    </row>
    <row r="316" spans="1:4">
      <c r="A316" s="65" t="s">
        <v>863</v>
      </c>
      <c r="B316" s="65" t="s">
        <v>865</v>
      </c>
      <c r="C316" s="61" t="s">
        <v>612</v>
      </c>
      <c r="D316" s="62" t="s">
        <v>364</v>
      </c>
    </row>
    <row r="317" spans="1:4">
      <c r="A317" s="65" t="s">
        <v>866</v>
      </c>
      <c r="B317" s="65" t="s">
        <v>867</v>
      </c>
      <c r="C317" s="61" t="s">
        <v>612</v>
      </c>
      <c r="D317" s="62" t="s">
        <v>364</v>
      </c>
    </row>
    <row r="318" spans="1:4">
      <c r="A318" s="65" t="s">
        <v>866</v>
      </c>
      <c r="B318" s="65" t="s">
        <v>868</v>
      </c>
      <c r="C318" s="61" t="s">
        <v>612</v>
      </c>
      <c r="D318" s="62" t="s">
        <v>364</v>
      </c>
    </row>
    <row r="319" spans="1:4">
      <c r="A319" s="65" t="s">
        <v>869</v>
      </c>
      <c r="B319" s="65" t="s">
        <v>870</v>
      </c>
      <c r="C319" s="61" t="s">
        <v>612</v>
      </c>
      <c r="D319" s="62" t="s">
        <v>364</v>
      </c>
    </row>
    <row r="320" spans="1:4">
      <c r="A320" s="65" t="s">
        <v>869</v>
      </c>
      <c r="B320" s="65" t="s">
        <v>871</v>
      </c>
      <c r="C320" s="61" t="s">
        <v>612</v>
      </c>
      <c r="D320" s="62" t="s">
        <v>364</v>
      </c>
    </row>
    <row r="321" spans="1:4">
      <c r="A321" s="65" t="s">
        <v>872</v>
      </c>
      <c r="B321" s="65" t="s">
        <v>873</v>
      </c>
      <c r="C321" s="61" t="s">
        <v>612</v>
      </c>
      <c r="D321" s="62">
        <v>2</v>
      </c>
    </row>
    <row r="322" spans="1:4">
      <c r="A322" s="65" t="s">
        <v>872</v>
      </c>
      <c r="B322" s="65" t="s">
        <v>874</v>
      </c>
      <c r="C322" s="61" t="s">
        <v>612</v>
      </c>
      <c r="D322" s="62">
        <v>1</v>
      </c>
    </row>
    <row r="323" spans="1:4">
      <c r="A323" s="65" t="s">
        <v>875</v>
      </c>
      <c r="B323" s="65" t="s">
        <v>876</v>
      </c>
      <c r="C323" s="61" t="s">
        <v>612</v>
      </c>
      <c r="D323" s="62">
        <v>2</v>
      </c>
    </row>
    <row r="324" spans="1:4">
      <c r="A324" s="65" t="s">
        <v>875</v>
      </c>
      <c r="B324" s="65" t="s">
        <v>877</v>
      </c>
      <c r="C324" s="61" t="s">
        <v>612</v>
      </c>
      <c r="D324" s="62">
        <v>1</v>
      </c>
    </row>
    <row r="325" spans="1:4">
      <c r="A325" s="65" t="s">
        <v>878</v>
      </c>
      <c r="B325" s="65" t="s">
        <v>879</v>
      </c>
      <c r="C325" s="61" t="s">
        <v>612</v>
      </c>
      <c r="D325" s="62">
        <v>2</v>
      </c>
    </row>
    <row r="326" spans="1:4">
      <c r="A326" s="65" t="s">
        <v>878</v>
      </c>
      <c r="B326" s="65" t="s">
        <v>880</v>
      </c>
      <c r="C326" s="61" t="s">
        <v>612</v>
      </c>
      <c r="D326" s="62">
        <v>1</v>
      </c>
    </row>
    <row r="327" spans="1:4">
      <c r="A327" s="65" t="s">
        <v>881</v>
      </c>
      <c r="B327" s="65" t="s">
        <v>882</v>
      </c>
      <c r="C327" s="61" t="s">
        <v>612</v>
      </c>
      <c r="D327" s="62">
        <v>2</v>
      </c>
    </row>
    <row r="328" spans="1:4">
      <c r="A328" s="65" t="s">
        <v>881</v>
      </c>
      <c r="B328" s="65" t="s">
        <v>883</v>
      </c>
      <c r="C328" s="61" t="s">
        <v>612</v>
      </c>
      <c r="D328" s="62">
        <v>1</v>
      </c>
    </row>
    <row r="329" spans="1:4">
      <c r="A329" s="65" t="s">
        <v>884</v>
      </c>
      <c r="B329" s="65" t="s">
        <v>885</v>
      </c>
      <c r="C329" s="61" t="s">
        <v>612</v>
      </c>
      <c r="D329" s="62">
        <v>2</v>
      </c>
    </row>
    <row r="330" spans="1:4">
      <c r="A330" s="65" t="s">
        <v>884</v>
      </c>
      <c r="B330" s="65" t="s">
        <v>886</v>
      </c>
      <c r="C330" s="61" t="s">
        <v>612</v>
      </c>
      <c r="D330" s="62">
        <v>1</v>
      </c>
    </row>
    <row r="331" spans="1:4">
      <c r="A331" s="65" t="s">
        <v>887</v>
      </c>
      <c r="B331" s="65" t="s">
        <v>888</v>
      </c>
      <c r="C331" s="61" t="s">
        <v>612</v>
      </c>
      <c r="D331" s="62">
        <v>2</v>
      </c>
    </row>
    <row r="332" spans="1:4">
      <c r="A332" s="65" t="s">
        <v>887</v>
      </c>
      <c r="B332" s="65" t="s">
        <v>889</v>
      </c>
      <c r="C332" s="61" t="s">
        <v>612</v>
      </c>
      <c r="D332" s="62">
        <v>1</v>
      </c>
    </row>
    <row r="333" spans="1:4">
      <c r="A333" s="65" t="s">
        <v>890</v>
      </c>
      <c r="B333" s="65" t="s">
        <v>891</v>
      </c>
      <c r="C333" s="61" t="s">
        <v>612</v>
      </c>
      <c r="D333" s="62">
        <v>2</v>
      </c>
    </row>
    <row r="334" spans="1:4">
      <c r="A334" s="65" t="s">
        <v>890</v>
      </c>
      <c r="B334" s="65" t="s">
        <v>892</v>
      </c>
      <c r="C334" s="61" t="s">
        <v>612</v>
      </c>
      <c r="D334" s="62">
        <v>1</v>
      </c>
    </row>
    <row r="335" spans="1:4">
      <c r="A335" s="65" t="s">
        <v>893</v>
      </c>
      <c r="B335" s="65" t="s">
        <v>894</v>
      </c>
      <c r="C335" s="61" t="s">
        <v>612</v>
      </c>
      <c r="D335" s="62">
        <v>2</v>
      </c>
    </row>
    <row r="336" spans="1:4">
      <c r="A336" s="65" t="s">
        <v>893</v>
      </c>
      <c r="B336" s="65" t="s">
        <v>895</v>
      </c>
      <c r="C336" s="61" t="s">
        <v>612</v>
      </c>
      <c r="D336" s="62">
        <v>1</v>
      </c>
    </row>
    <row r="337" spans="1:4">
      <c r="A337" s="65" t="s">
        <v>896</v>
      </c>
      <c r="B337" s="65" t="s">
        <v>897</v>
      </c>
      <c r="C337" s="61" t="s">
        <v>612</v>
      </c>
      <c r="D337" s="62">
        <v>2</v>
      </c>
    </row>
    <row r="338" spans="1:4">
      <c r="A338" s="65" t="s">
        <v>896</v>
      </c>
      <c r="B338" s="65" t="s">
        <v>898</v>
      </c>
      <c r="C338" s="61" t="s">
        <v>612</v>
      </c>
      <c r="D338" s="62">
        <v>1</v>
      </c>
    </row>
    <row r="339" spans="1:4">
      <c r="A339" s="65" t="s">
        <v>899</v>
      </c>
      <c r="B339" s="65" t="s">
        <v>900</v>
      </c>
      <c r="C339" s="61" t="s">
        <v>612</v>
      </c>
      <c r="D339" s="62">
        <v>2</v>
      </c>
    </row>
    <row r="340" spans="1:4">
      <c r="A340" s="65" t="s">
        <v>899</v>
      </c>
      <c r="B340" s="65" t="s">
        <v>901</v>
      </c>
      <c r="C340" s="61" t="s">
        <v>612</v>
      </c>
      <c r="D340" s="62">
        <v>1</v>
      </c>
    </row>
    <row r="341" spans="1:4">
      <c r="A341" s="65" t="s">
        <v>902</v>
      </c>
      <c r="B341" s="65" t="s">
        <v>903</v>
      </c>
      <c r="C341" s="61" t="s">
        <v>612</v>
      </c>
      <c r="D341" s="62">
        <v>2</v>
      </c>
    </row>
    <row r="342" spans="1:4">
      <c r="A342" s="65" t="s">
        <v>902</v>
      </c>
      <c r="B342" s="65" t="s">
        <v>904</v>
      </c>
      <c r="C342" s="61" t="s">
        <v>612</v>
      </c>
      <c r="D342" s="62">
        <v>1</v>
      </c>
    </row>
    <row r="343" spans="1:4">
      <c r="A343" s="65" t="s">
        <v>905</v>
      </c>
      <c r="B343" s="65" t="s">
        <v>906</v>
      </c>
      <c r="C343" s="61" t="s">
        <v>612</v>
      </c>
      <c r="D343" s="62">
        <v>2</v>
      </c>
    </row>
    <row r="344" spans="1:4">
      <c r="A344" s="65" t="s">
        <v>905</v>
      </c>
      <c r="B344" s="65" t="s">
        <v>907</v>
      </c>
      <c r="C344" s="61" t="s">
        <v>612</v>
      </c>
      <c r="D344" s="62">
        <v>1</v>
      </c>
    </row>
    <row r="345" spans="1:4">
      <c r="A345" s="65" t="s">
        <v>908</v>
      </c>
      <c r="B345" s="65" t="s">
        <v>909</v>
      </c>
      <c r="C345" s="61" t="s">
        <v>612</v>
      </c>
      <c r="D345" s="62">
        <v>2</v>
      </c>
    </row>
    <row r="346" spans="1:4">
      <c r="A346" s="65" t="s">
        <v>908</v>
      </c>
      <c r="B346" s="65" t="s">
        <v>910</v>
      </c>
      <c r="C346" s="61" t="s">
        <v>612</v>
      </c>
      <c r="D346" s="62">
        <v>1</v>
      </c>
    </row>
    <row r="347" spans="1:4">
      <c r="A347" s="65" t="s">
        <v>911</v>
      </c>
      <c r="B347" s="65" t="s">
        <v>912</v>
      </c>
      <c r="C347" s="61" t="s">
        <v>612</v>
      </c>
      <c r="D347" s="62">
        <v>2</v>
      </c>
    </row>
    <row r="348" spans="1:4">
      <c r="A348" s="65" t="s">
        <v>911</v>
      </c>
      <c r="B348" s="65" t="s">
        <v>913</v>
      </c>
      <c r="C348" s="61" t="s">
        <v>612</v>
      </c>
      <c r="D348" s="62">
        <v>1</v>
      </c>
    </row>
    <row r="349" spans="1:4">
      <c r="A349" s="65" t="s">
        <v>914</v>
      </c>
      <c r="B349" s="65" t="s">
        <v>915</v>
      </c>
      <c r="C349" s="61" t="s">
        <v>612</v>
      </c>
      <c r="D349" s="62">
        <v>2</v>
      </c>
    </row>
    <row r="350" spans="1:4">
      <c r="A350" s="65" t="s">
        <v>914</v>
      </c>
      <c r="B350" s="65" t="s">
        <v>916</v>
      </c>
      <c r="C350" s="61" t="s">
        <v>612</v>
      </c>
      <c r="D350" s="62">
        <v>1</v>
      </c>
    </row>
    <row r="351" spans="1:4">
      <c r="A351" s="65" t="s">
        <v>917</v>
      </c>
      <c r="B351" s="65" t="s">
        <v>918</v>
      </c>
      <c r="C351" s="61" t="s">
        <v>612</v>
      </c>
      <c r="D351" s="62">
        <v>2</v>
      </c>
    </row>
    <row r="352" spans="1:4">
      <c r="A352" s="65" t="s">
        <v>917</v>
      </c>
      <c r="B352" s="65" t="s">
        <v>919</v>
      </c>
      <c r="C352" s="61" t="s">
        <v>612</v>
      </c>
      <c r="D352" s="62">
        <v>1</v>
      </c>
    </row>
    <row r="353" spans="1:4">
      <c r="A353" s="65" t="s">
        <v>920</v>
      </c>
      <c r="B353" s="65" t="s">
        <v>921</v>
      </c>
      <c r="C353" s="61" t="s">
        <v>612</v>
      </c>
      <c r="D353" s="62">
        <v>2</v>
      </c>
    </row>
    <row r="354" spans="1:4">
      <c r="A354" s="65" t="s">
        <v>920</v>
      </c>
      <c r="B354" s="65" t="s">
        <v>922</v>
      </c>
      <c r="C354" s="61" t="s">
        <v>612</v>
      </c>
      <c r="D354" s="62">
        <v>1</v>
      </c>
    </row>
    <row r="355" spans="1:4">
      <c r="A355" s="65" t="s">
        <v>923</v>
      </c>
      <c r="B355" s="65" t="s">
        <v>924</v>
      </c>
      <c r="C355" s="61" t="s">
        <v>612</v>
      </c>
      <c r="D355" s="62">
        <v>2</v>
      </c>
    </row>
    <row r="356" spans="1:4">
      <c r="A356" s="65" t="s">
        <v>923</v>
      </c>
      <c r="B356" s="65" t="s">
        <v>925</v>
      </c>
      <c r="C356" s="61" t="s">
        <v>612</v>
      </c>
      <c r="D356" s="62">
        <v>1</v>
      </c>
    </row>
    <row r="357" spans="1:4">
      <c r="A357" s="65" t="s">
        <v>926</v>
      </c>
      <c r="B357" s="65" t="s">
        <v>927</v>
      </c>
      <c r="C357" s="61" t="s">
        <v>612</v>
      </c>
      <c r="D357" s="62">
        <v>2</v>
      </c>
    </row>
    <row r="358" spans="1:4">
      <c r="A358" s="65" t="s">
        <v>926</v>
      </c>
      <c r="B358" s="65" t="s">
        <v>928</v>
      </c>
      <c r="C358" s="61" t="s">
        <v>612</v>
      </c>
      <c r="D358" s="62">
        <v>1</v>
      </c>
    </row>
    <row r="359" spans="1:4">
      <c r="A359" s="65" t="s">
        <v>929</v>
      </c>
      <c r="B359" s="65" t="s">
        <v>930</v>
      </c>
      <c r="C359" s="61" t="s">
        <v>931</v>
      </c>
      <c r="D359" s="62" t="s">
        <v>331</v>
      </c>
    </row>
    <row r="360" spans="1:4">
      <c r="A360" s="65" t="s">
        <v>929</v>
      </c>
      <c r="B360" s="65" t="s">
        <v>932</v>
      </c>
      <c r="C360" s="61" t="s">
        <v>931</v>
      </c>
      <c r="D360" s="62" t="s">
        <v>331</v>
      </c>
    </row>
    <row r="361" spans="1:4">
      <c r="A361" s="65" t="s">
        <v>933</v>
      </c>
      <c r="B361" s="65" t="s">
        <v>934</v>
      </c>
      <c r="C361" s="61" t="s">
        <v>931</v>
      </c>
      <c r="D361" s="62" t="s">
        <v>331</v>
      </c>
    </row>
    <row r="362" spans="1:4">
      <c r="A362" s="65" t="s">
        <v>933</v>
      </c>
      <c r="B362" s="65" t="s">
        <v>935</v>
      </c>
      <c r="C362" s="61" t="s">
        <v>931</v>
      </c>
      <c r="D362" s="62" t="s">
        <v>331</v>
      </c>
    </row>
    <row r="363" spans="1:4">
      <c r="A363" s="65" t="s">
        <v>936</v>
      </c>
      <c r="B363" s="65" t="s">
        <v>937</v>
      </c>
      <c r="C363" s="61" t="s">
        <v>612</v>
      </c>
      <c r="D363" s="62" t="s">
        <v>331</v>
      </c>
    </row>
    <row r="364" spans="1:4">
      <c r="A364" s="65" t="s">
        <v>936</v>
      </c>
      <c r="B364" s="65" t="s">
        <v>938</v>
      </c>
      <c r="C364" s="61" t="s">
        <v>612</v>
      </c>
      <c r="D364" s="62" t="s">
        <v>331</v>
      </c>
    </row>
    <row r="365" spans="1:4">
      <c r="A365" s="65" t="s">
        <v>939</v>
      </c>
      <c r="B365" s="65" t="s">
        <v>940</v>
      </c>
      <c r="C365" s="61" t="s">
        <v>534</v>
      </c>
      <c r="D365" s="62">
        <v>2</v>
      </c>
    </row>
    <row r="366" spans="1:4">
      <c r="A366" s="65" t="s">
        <v>939</v>
      </c>
      <c r="B366" s="65" t="s">
        <v>941</v>
      </c>
      <c r="C366" s="61" t="s">
        <v>534</v>
      </c>
      <c r="D366" s="62">
        <v>1</v>
      </c>
    </row>
    <row r="367" spans="1:4">
      <c r="A367" s="65" t="s">
        <v>942</v>
      </c>
      <c r="B367" s="65" t="s">
        <v>943</v>
      </c>
      <c r="C367" s="61" t="s">
        <v>534</v>
      </c>
      <c r="D367" s="62">
        <v>2</v>
      </c>
    </row>
    <row r="368" spans="1:4">
      <c r="A368" s="65" t="s">
        <v>942</v>
      </c>
      <c r="B368" s="65" t="s">
        <v>944</v>
      </c>
      <c r="C368" s="61" t="s">
        <v>534</v>
      </c>
      <c r="D368" s="62">
        <v>1</v>
      </c>
    </row>
    <row r="369" spans="1:4">
      <c r="A369" s="65" t="s">
        <v>945</v>
      </c>
      <c r="B369" s="65" t="s">
        <v>946</v>
      </c>
      <c r="C369" s="61" t="s">
        <v>534</v>
      </c>
      <c r="D369" s="62">
        <v>2</v>
      </c>
    </row>
    <row r="370" spans="1:4">
      <c r="A370" s="65" t="s">
        <v>945</v>
      </c>
      <c r="B370" s="65" t="s">
        <v>947</v>
      </c>
      <c r="C370" s="61" t="s">
        <v>534</v>
      </c>
      <c r="D370" s="62">
        <v>1</v>
      </c>
    </row>
    <row r="371" spans="1:4">
      <c r="A371" s="65" t="s">
        <v>948</v>
      </c>
      <c r="B371" s="65" t="s">
        <v>949</v>
      </c>
      <c r="C371" s="61" t="s">
        <v>534</v>
      </c>
      <c r="D371" s="62">
        <v>2</v>
      </c>
    </row>
    <row r="372" spans="1:4">
      <c r="A372" s="65" t="s">
        <v>948</v>
      </c>
      <c r="B372" s="65" t="s">
        <v>950</v>
      </c>
      <c r="C372" s="61" t="s">
        <v>534</v>
      </c>
      <c r="D372" s="62">
        <v>1</v>
      </c>
    </row>
    <row r="373" spans="1:4">
      <c r="A373" s="65" t="s">
        <v>951</v>
      </c>
      <c r="B373" s="65" t="s">
        <v>952</v>
      </c>
      <c r="C373" s="61" t="s">
        <v>534</v>
      </c>
      <c r="D373" s="62">
        <v>2</v>
      </c>
    </row>
    <row r="374" spans="1:4">
      <c r="A374" s="65" t="s">
        <v>951</v>
      </c>
      <c r="B374" s="65" t="s">
        <v>953</v>
      </c>
      <c r="C374" s="61" t="s">
        <v>534</v>
      </c>
      <c r="D374" s="62">
        <v>1</v>
      </c>
    </row>
    <row r="375" spans="1:4">
      <c r="A375" s="65" t="s">
        <v>954</v>
      </c>
      <c r="B375" s="65" t="s">
        <v>955</v>
      </c>
      <c r="C375" s="61" t="s">
        <v>534</v>
      </c>
      <c r="D375" s="62">
        <v>2</v>
      </c>
    </row>
    <row r="376" spans="1:4">
      <c r="A376" s="65" t="s">
        <v>954</v>
      </c>
      <c r="B376" s="65" t="s">
        <v>956</v>
      </c>
      <c r="C376" s="61" t="s">
        <v>534</v>
      </c>
      <c r="D376" s="62">
        <v>1</v>
      </c>
    </row>
    <row r="377" spans="1:4">
      <c r="A377" s="65" t="s">
        <v>957</v>
      </c>
      <c r="B377" s="65" t="s">
        <v>958</v>
      </c>
      <c r="C377" s="61" t="s">
        <v>612</v>
      </c>
      <c r="D377" s="62">
        <v>2</v>
      </c>
    </row>
    <row r="378" spans="1:4">
      <c r="A378" s="65" t="s">
        <v>957</v>
      </c>
      <c r="B378" s="65" t="s">
        <v>959</v>
      </c>
      <c r="C378" s="61" t="s">
        <v>612</v>
      </c>
      <c r="D378" s="62">
        <v>1</v>
      </c>
    </row>
    <row r="379" spans="1:4">
      <c r="A379" s="65" t="s">
        <v>960</v>
      </c>
      <c r="B379" s="65" t="s">
        <v>961</v>
      </c>
      <c r="C379" s="61" t="s">
        <v>962</v>
      </c>
      <c r="D379" s="62">
        <v>2</v>
      </c>
    </row>
    <row r="380" spans="1:4">
      <c r="A380" s="65" t="s">
        <v>960</v>
      </c>
      <c r="B380" s="65" t="s">
        <v>963</v>
      </c>
      <c r="C380" s="61" t="s">
        <v>962</v>
      </c>
      <c r="D380" s="62">
        <v>1</v>
      </c>
    </row>
    <row r="381" spans="1:4">
      <c r="A381" s="65" t="s">
        <v>964</v>
      </c>
      <c r="B381" s="65" t="s">
        <v>965</v>
      </c>
      <c r="C381" s="61" t="s">
        <v>966</v>
      </c>
      <c r="D381" s="62">
        <v>1</v>
      </c>
    </row>
    <row r="382" spans="1:4">
      <c r="A382" s="65" t="s">
        <v>964</v>
      </c>
      <c r="B382" s="65" t="s">
        <v>663</v>
      </c>
      <c r="C382" s="61" t="s">
        <v>966</v>
      </c>
      <c r="D382" s="62">
        <v>2</v>
      </c>
    </row>
    <row r="383" spans="1:4">
      <c r="A383" s="65" t="s">
        <v>967</v>
      </c>
      <c r="B383" s="65" t="s">
        <v>461</v>
      </c>
      <c r="C383" s="61" t="s">
        <v>968</v>
      </c>
      <c r="D383" s="62">
        <v>1</v>
      </c>
    </row>
    <row r="384" spans="1:4">
      <c r="A384" s="65" t="s">
        <v>967</v>
      </c>
      <c r="B384" s="65" t="s">
        <v>969</v>
      </c>
      <c r="C384" s="61" t="s">
        <v>968</v>
      </c>
      <c r="D384" s="62">
        <v>1</v>
      </c>
    </row>
    <row r="385" spans="1:4">
      <c r="A385" s="65" t="s">
        <v>970</v>
      </c>
      <c r="B385" s="65" t="s">
        <v>971</v>
      </c>
      <c r="C385" s="61" t="s">
        <v>612</v>
      </c>
      <c r="D385" s="62">
        <v>1</v>
      </c>
    </row>
    <row r="386" spans="1:4">
      <c r="A386" s="65" t="s">
        <v>970</v>
      </c>
      <c r="B386" s="65" t="s">
        <v>675</v>
      </c>
      <c r="C386" s="61" t="s">
        <v>612</v>
      </c>
      <c r="D386" s="62">
        <v>2</v>
      </c>
    </row>
    <row r="387" spans="1:4">
      <c r="A387" s="65" t="s">
        <v>972</v>
      </c>
      <c r="B387" s="65" t="s">
        <v>973</v>
      </c>
      <c r="C387" s="61" t="s">
        <v>966</v>
      </c>
      <c r="D387" s="62">
        <v>2</v>
      </c>
    </row>
    <row r="388" spans="1:4">
      <c r="A388" s="65" t="s">
        <v>972</v>
      </c>
      <c r="B388" s="65" t="s">
        <v>974</v>
      </c>
      <c r="C388" s="61" t="s">
        <v>966</v>
      </c>
      <c r="D388" s="62">
        <v>1</v>
      </c>
    </row>
    <row r="389" spans="1:4">
      <c r="A389" s="65" t="s">
        <v>975</v>
      </c>
      <c r="B389" s="65" t="s">
        <v>976</v>
      </c>
      <c r="C389" s="61" t="s">
        <v>977</v>
      </c>
      <c r="D389" s="62">
        <v>2</v>
      </c>
    </row>
    <row r="390" spans="1:4">
      <c r="A390" s="65" t="s">
        <v>975</v>
      </c>
      <c r="B390" s="65" t="s">
        <v>978</v>
      </c>
      <c r="C390" s="61" t="s">
        <v>977</v>
      </c>
      <c r="D390" s="62">
        <v>1</v>
      </c>
    </row>
    <row r="391" spans="1:4">
      <c r="A391" s="65" t="s">
        <v>975</v>
      </c>
      <c r="B391" s="65" t="s">
        <v>979</v>
      </c>
      <c r="C391" s="61" t="s">
        <v>977</v>
      </c>
      <c r="D391" s="62">
        <v>1</v>
      </c>
    </row>
    <row r="392" spans="1:4">
      <c r="A392" s="65" t="s">
        <v>980</v>
      </c>
      <c r="B392" s="65" t="s">
        <v>981</v>
      </c>
      <c r="C392" s="61" t="s">
        <v>966</v>
      </c>
      <c r="D392" s="62">
        <v>1</v>
      </c>
    </row>
    <row r="393" spans="1:4">
      <c r="A393" s="65" t="s">
        <v>980</v>
      </c>
      <c r="B393" s="65" t="s">
        <v>982</v>
      </c>
      <c r="C393" s="61" t="s">
        <v>966</v>
      </c>
      <c r="D393" s="62">
        <v>2</v>
      </c>
    </row>
    <row r="394" spans="1:4">
      <c r="A394" s="65" t="s">
        <v>983</v>
      </c>
      <c r="B394" s="65" t="s">
        <v>984</v>
      </c>
      <c r="C394" s="61" t="s">
        <v>612</v>
      </c>
      <c r="D394" s="62">
        <v>1</v>
      </c>
    </row>
    <row r="395" spans="1:4">
      <c r="A395" s="65" t="s">
        <v>983</v>
      </c>
      <c r="B395" s="65" t="s">
        <v>985</v>
      </c>
      <c r="C395" s="61" t="s">
        <v>612</v>
      </c>
      <c r="D395" s="62">
        <v>2</v>
      </c>
    </row>
    <row r="396" spans="1:4">
      <c r="A396" s="65" t="s">
        <v>986</v>
      </c>
      <c r="B396" s="65" t="s">
        <v>987</v>
      </c>
      <c r="C396" s="61" t="s">
        <v>966</v>
      </c>
      <c r="D396" s="62">
        <v>2</v>
      </c>
    </row>
    <row r="397" spans="1:4">
      <c r="A397" s="65" t="s">
        <v>986</v>
      </c>
      <c r="B397" s="65" t="s">
        <v>988</v>
      </c>
      <c r="C397" s="61" t="s">
        <v>966</v>
      </c>
      <c r="D397" s="62">
        <v>1</v>
      </c>
    </row>
    <row r="398" spans="1:4">
      <c r="A398" s="65" t="s">
        <v>989</v>
      </c>
      <c r="B398" s="65" t="s">
        <v>675</v>
      </c>
      <c r="C398" s="61" t="s">
        <v>990</v>
      </c>
      <c r="D398" s="62" t="s">
        <v>331</v>
      </c>
    </row>
    <row r="399" spans="1:4">
      <c r="A399" s="65" t="s">
        <v>991</v>
      </c>
      <c r="B399" s="65" t="s">
        <v>640</v>
      </c>
      <c r="C399" s="61" t="s">
        <v>990</v>
      </c>
      <c r="D399" s="62" t="s">
        <v>331</v>
      </c>
    </row>
    <row r="400" spans="1:4">
      <c r="A400" s="65" t="s">
        <v>992</v>
      </c>
      <c r="B400" s="65" t="s">
        <v>711</v>
      </c>
      <c r="C400" s="61" t="s">
        <v>990</v>
      </c>
      <c r="D400" s="62">
        <v>2</v>
      </c>
    </row>
    <row r="401" spans="1:4">
      <c r="A401" s="65" t="s">
        <v>993</v>
      </c>
      <c r="B401" s="65" t="s">
        <v>994</v>
      </c>
      <c r="C401" s="61" t="s">
        <v>990</v>
      </c>
      <c r="D401" s="62">
        <v>2</v>
      </c>
    </row>
    <row r="402" spans="1:4">
      <c r="A402" s="65" t="s">
        <v>995</v>
      </c>
      <c r="B402" s="65" t="s">
        <v>996</v>
      </c>
      <c r="C402" s="61" t="s">
        <v>997</v>
      </c>
      <c r="D402" s="62">
        <v>2</v>
      </c>
    </row>
    <row r="403" spans="1:4">
      <c r="A403" s="65" t="s">
        <v>995</v>
      </c>
      <c r="B403" s="65" t="s">
        <v>998</v>
      </c>
      <c r="C403" s="61" t="s">
        <v>997</v>
      </c>
      <c r="D403" s="62">
        <v>1</v>
      </c>
    </row>
    <row r="404" spans="1:4">
      <c r="A404" s="65" t="s">
        <v>999</v>
      </c>
      <c r="B404" s="65" t="s">
        <v>1000</v>
      </c>
      <c r="C404" s="61" t="s">
        <v>1001</v>
      </c>
      <c r="D404" s="62">
        <v>2</v>
      </c>
    </row>
    <row r="405" spans="1:4">
      <c r="A405" s="65" t="s">
        <v>999</v>
      </c>
      <c r="B405" s="65" t="s">
        <v>1002</v>
      </c>
      <c r="C405" s="61" t="s">
        <v>1001</v>
      </c>
      <c r="D405" s="62">
        <v>1</v>
      </c>
    </row>
    <row r="406" spans="1:4">
      <c r="A406" s="65" t="s">
        <v>1003</v>
      </c>
      <c r="B406" s="65" t="s">
        <v>1004</v>
      </c>
      <c r="C406" s="61" t="s">
        <v>1005</v>
      </c>
      <c r="D406" s="62">
        <v>1</v>
      </c>
    </row>
    <row r="407" spans="1:4">
      <c r="A407" s="65" t="s">
        <v>1003</v>
      </c>
      <c r="B407" s="65" t="s">
        <v>1006</v>
      </c>
      <c r="C407" s="61" t="s">
        <v>1005</v>
      </c>
      <c r="D407" s="62">
        <v>2</v>
      </c>
    </row>
    <row r="408" spans="1:4">
      <c r="A408" s="65" t="s">
        <v>1007</v>
      </c>
      <c r="B408" s="65" t="s">
        <v>1008</v>
      </c>
      <c r="C408" s="61" t="s">
        <v>1009</v>
      </c>
      <c r="D408" s="62">
        <v>1</v>
      </c>
    </row>
    <row r="409" spans="1:4">
      <c r="A409" s="65" t="s">
        <v>1007</v>
      </c>
      <c r="B409" s="65" t="s">
        <v>1010</v>
      </c>
      <c r="C409" s="61" t="s">
        <v>1009</v>
      </c>
      <c r="D409" s="62">
        <v>2</v>
      </c>
    </row>
    <row r="410" spans="1:4">
      <c r="A410" s="65" t="s">
        <v>1011</v>
      </c>
      <c r="B410" s="65" t="s">
        <v>1012</v>
      </c>
      <c r="C410" s="61" t="s">
        <v>1013</v>
      </c>
      <c r="D410" s="62">
        <v>1</v>
      </c>
    </row>
    <row r="411" spans="1:4">
      <c r="A411" s="65" t="s">
        <v>1011</v>
      </c>
      <c r="B411" s="65" t="s">
        <v>1014</v>
      </c>
      <c r="C411" s="61" t="s">
        <v>1013</v>
      </c>
      <c r="D411" s="62">
        <v>2</v>
      </c>
    </row>
    <row r="412" spans="1:4">
      <c r="A412" s="65" t="s">
        <v>1015</v>
      </c>
      <c r="B412" s="65" t="s">
        <v>1016</v>
      </c>
      <c r="C412" s="61" t="s">
        <v>1009</v>
      </c>
      <c r="D412" s="62" t="s">
        <v>364</v>
      </c>
    </row>
    <row r="413" spans="1:4">
      <c r="A413" s="65" t="s">
        <v>1015</v>
      </c>
      <c r="B413" s="65" t="s">
        <v>1017</v>
      </c>
      <c r="C413" s="61" t="s">
        <v>1009</v>
      </c>
      <c r="D413" s="62" t="s">
        <v>364</v>
      </c>
    </row>
    <row r="414" spans="1:4">
      <c r="A414" s="65" t="s">
        <v>1018</v>
      </c>
      <c r="B414" s="65" t="s">
        <v>1019</v>
      </c>
      <c r="C414" s="61" t="s">
        <v>1009</v>
      </c>
      <c r="D414" s="62">
        <v>1</v>
      </c>
    </row>
    <row r="415" spans="1:4">
      <c r="A415" s="65" t="s">
        <v>1018</v>
      </c>
      <c r="B415" s="65" t="s">
        <v>1020</v>
      </c>
      <c r="C415" s="61" t="s">
        <v>1009</v>
      </c>
      <c r="D415" s="62">
        <v>2</v>
      </c>
    </row>
    <row r="416" spans="1:4">
      <c r="A416" s="65" t="s">
        <v>1021</v>
      </c>
      <c r="B416" s="65" t="s">
        <v>1004</v>
      </c>
      <c r="C416" s="61" t="s">
        <v>1009</v>
      </c>
      <c r="D416" s="62">
        <v>1</v>
      </c>
    </row>
    <row r="417" spans="1:4">
      <c r="A417" s="65" t="s">
        <v>1021</v>
      </c>
      <c r="B417" s="65" t="s">
        <v>1006</v>
      </c>
      <c r="C417" s="61" t="s">
        <v>1009</v>
      </c>
      <c r="D417" s="62">
        <v>2</v>
      </c>
    </row>
    <row r="418" spans="1:4">
      <c r="A418" s="65" t="s">
        <v>1022</v>
      </c>
      <c r="B418" s="65" t="s">
        <v>1023</v>
      </c>
      <c r="C418" s="61" t="s">
        <v>1009</v>
      </c>
      <c r="D418" s="62">
        <v>2</v>
      </c>
    </row>
    <row r="419" spans="1:4">
      <c r="A419" s="65" t="s">
        <v>1022</v>
      </c>
      <c r="B419" s="65" t="s">
        <v>1024</v>
      </c>
      <c r="C419" s="61" t="s">
        <v>1009</v>
      </c>
      <c r="D419" s="62">
        <v>1</v>
      </c>
    </row>
    <row r="420" spans="1:4">
      <c r="A420" s="65" t="s">
        <v>1025</v>
      </c>
      <c r="B420" s="65" t="s">
        <v>1026</v>
      </c>
      <c r="C420" s="61" t="s">
        <v>1009</v>
      </c>
      <c r="D420" s="62">
        <v>1</v>
      </c>
    </row>
    <row r="421" spans="1:4">
      <c r="A421" s="65" t="s">
        <v>1025</v>
      </c>
      <c r="B421" s="65" t="s">
        <v>1027</v>
      </c>
      <c r="C421" s="61" t="s">
        <v>1009</v>
      </c>
      <c r="D421" s="62">
        <v>2</v>
      </c>
    </row>
    <row r="422" spans="1:4">
      <c r="A422" s="65" t="s">
        <v>1028</v>
      </c>
      <c r="B422" s="65" t="s">
        <v>1029</v>
      </c>
      <c r="C422" s="61" t="s">
        <v>1030</v>
      </c>
      <c r="D422" s="62" t="s">
        <v>331</v>
      </c>
    </row>
    <row r="423" spans="1:4">
      <c r="A423" s="65" t="s">
        <v>1031</v>
      </c>
      <c r="B423" s="65" t="s">
        <v>1017</v>
      </c>
      <c r="C423" s="61" t="s">
        <v>1030</v>
      </c>
      <c r="D423" s="62" t="s">
        <v>331</v>
      </c>
    </row>
    <row r="424" spans="1:4">
      <c r="A424" s="65" t="s">
        <v>1032</v>
      </c>
      <c r="B424" s="65" t="s">
        <v>1033</v>
      </c>
      <c r="C424" s="61" t="s">
        <v>1030</v>
      </c>
      <c r="D424" s="62" t="s">
        <v>331</v>
      </c>
    </row>
    <row r="425" spans="1:4">
      <c r="A425" s="65" t="s">
        <v>1034</v>
      </c>
      <c r="B425" s="65" t="s">
        <v>1035</v>
      </c>
      <c r="C425" s="61" t="s">
        <v>1030</v>
      </c>
      <c r="D425" s="62">
        <v>2</v>
      </c>
    </row>
    <row r="426" spans="1:4">
      <c r="A426" s="65" t="s">
        <v>1036</v>
      </c>
      <c r="B426" s="65" t="s">
        <v>1020</v>
      </c>
      <c r="C426" s="61" t="s">
        <v>1030</v>
      </c>
      <c r="D426" s="62" t="s">
        <v>331</v>
      </c>
    </row>
    <row r="427" spans="1:4">
      <c r="A427" s="65" t="s">
        <v>1037</v>
      </c>
      <c r="B427" s="65" t="s">
        <v>1006</v>
      </c>
      <c r="C427" s="61" t="s">
        <v>1030</v>
      </c>
      <c r="D427" s="62" t="s">
        <v>331</v>
      </c>
    </row>
    <row r="428" spans="1:4">
      <c r="A428" s="65" t="s">
        <v>1038</v>
      </c>
      <c r="B428" s="65" t="s">
        <v>1039</v>
      </c>
      <c r="C428" s="61" t="s">
        <v>1030</v>
      </c>
      <c r="D428" s="62" t="s">
        <v>331</v>
      </c>
    </row>
    <row r="429" spans="1:4">
      <c r="A429" s="65" t="s">
        <v>1040</v>
      </c>
      <c r="B429" s="65" t="s">
        <v>1041</v>
      </c>
      <c r="C429" s="61" t="s">
        <v>1030</v>
      </c>
      <c r="D429" s="62" t="s">
        <v>331</v>
      </c>
    </row>
    <row r="430" spans="1:4">
      <c r="A430" s="65" t="s">
        <v>1042</v>
      </c>
      <c r="B430" s="65" t="s">
        <v>1043</v>
      </c>
      <c r="C430" s="61" t="s">
        <v>1030</v>
      </c>
      <c r="D430" s="62" t="s">
        <v>331</v>
      </c>
    </row>
    <row r="431" spans="1:4">
      <c r="A431" s="65" t="s">
        <v>1044</v>
      </c>
      <c r="B431" s="65" t="s">
        <v>1045</v>
      </c>
      <c r="C431" s="61" t="s">
        <v>1030</v>
      </c>
      <c r="D431" s="62" t="s">
        <v>331</v>
      </c>
    </row>
    <row r="432" spans="1:4">
      <c r="A432" s="65" t="s">
        <v>1046</v>
      </c>
      <c r="B432" s="65" t="s">
        <v>1047</v>
      </c>
      <c r="C432" s="61" t="s">
        <v>1030</v>
      </c>
      <c r="D432" s="62" t="s">
        <v>331</v>
      </c>
    </row>
    <row r="433" spans="1:4">
      <c r="A433" s="65" t="s">
        <v>1048</v>
      </c>
      <c r="B433" s="65" t="s">
        <v>1049</v>
      </c>
      <c r="C433" s="61" t="s">
        <v>1050</v>
      </c>
      <c r="D433" s="62" t="s">
        <v>331</v>
      </c>
    </row>
    <row r="434" spans="1:4">
      <c r="A434" s="65" t="s">
        <v>1051</v>
      </c>
      <c r="B434" s="65" t="s">
        <v>1052</v>
      </c>
      <c r="C434" s="61" t="s">
        <v>1053</v>
      </c>
      <c r="D434" s="62" t="s">
        <v>331</v>
      </c>
    </row>
    <row r="435" spans="1:4">
      <c r="A435" s="65" t="s">
        <v>1054</v>
      </c>
      <c r="B435" s="65" t="s">
        <v>1055</v>
      </c>
      <c r="C435" s="61" t="s">
        <v>1056</v>
      </c>
      <c r="D435" s="62" t="s">
        <v>331</v>
      </c>
    </row>
    <row r="436" spans="1:4">
      <c r="A436" s="65" t="s">
        <v>1057</v>
      </c>
      <c r="B436" s="65" t="s">
        <v>1058</v>
      </c>
      <c r="C436" s="61" t="s">
        <v>1059</v>
      </c>
      <c r="D436" s="62" t="s">
        <v>364</v>
      </c>
    </row>
    <row r="437" spans="1:4">
      <c r="A437" s="65" t="s">
        <v>1060</v>
      </c>
      <c r="B437" s="65" t="s">
        <v>595</v>
      </c>
      <c r="C437" s="61" t="s">
        <v>1061</v>
      </c>
      <c r="D437" s="62">
        <v>2</v>
      </c>
    </row>
    <row r="438" spans="1:4">
      <c r="A438" s="65" t="s">
        <v>1060</v>
      </c>
      <c r="B438" s="65" t="s">
        <v>1062</v>
      </c>
      <c r="C438" s="61" t="s">
        <v>1061</v>
      </c>
      <c r="D438" s="62">
        <v>1</v>
      </c>
    </row>
    <row r="439" spans="1:4">
      <c r="A439" s="65" t="s">
        <v>1063</v>
      </c>
      <c r="B439" s="65" t="s">
        <v>1064</v>
      </c>
      <c r="C439" s="61" t="s">
        <v>1065</v>
      </c>
      <c r="D439" s="62">
        <v>1</v>
      </c>
    </row>
    <row r="440" spans="1:4">
      <c r="A440" s="65" t="s">
        <v>1063</v>
      </c>
      <c r="B440" s="65" t="s">
        <v>1066</v>
      </c>
      <c r="C440" s="61" t="s">
        <v>1065</v>
      </c>
      <c r="D440" s="62">
        <v>2</v>
      </c>
    </row>
    <row r="441" spans="1:4">
      <c r="A441" s="65" t="s">
        <v>1067</v>
      </c>
      <c r="B441" s="65" t="s">
        <v>1068</v>
      </c>
      <c r="C441" s="61" t="s">
        <v>423</v>
      </c>
      <c r="D441" s="62" t="s">
        <v>331</v>
      </c>
    </row>
    <row r="442" spans="1:4">
      <c r="A442" s="65" t="s">
        <v>1069</v>
      </c>
      <c r="B442" s="65" t="s">
        <v>1070</v>
      </c>
      <c r="C442" s="61" t="s">
        <v>423</v>
      </c>
      <c r="D442" s="62" t="s">
        <v>364</v>
      </c>
    </row>
    <row r="443" spans="1:4">
      <c r="A443" s="65" t="s">
        <v>1071</v>
      </c>
      <c r="B443" s="65" t="s">
        <v>1072</v>
      </c>
      <c r="C443" s="61" t="s">
        <v>1073</v>
      </c>
      <c r="D443" s="62" t="s">
        <v>331</v>
      </c>
    </row>
    <row r="444" spans="1:4">
      <c r="A444" s="65" t="s">
        <v>1074</v>
      </c>
      <c r="B444" s="65" t="s">
        <v>1075</v>
      </c>
      <c r="C444" s="61" t="s">
        <v>1076</v>
      </c>
      <c r="D444" s="62" t="s">
        <v>331</v>
      </c>
    </row>
    <row r="445" spans="1:4">
      <c r="A445" s="65" t="s">
        <v>1074</v>
      </c>
      <c r="B445" s="65" t="s">
        <v>1077</v>
      </c>
      <c r="C445" s="61" t="s">
        <v>1076</v>
      </c>
      <c r="D445" s="62" t="s">
        <v>331</v>
      </c>
    </row>
    <row r="446" spans="1:4">
      <c r="A446" s="65" t="s">
        <v>1078</v>
      </c>
      <c r="B446" s="65" t="s">
        <v>1079</v>
      </c>
      <c r="C446" s="61" t="s">
        <v>1080</v>
      </c>
      <c r="D446" s="62" t="s">
        <v>331</v>
      </c>
    </row>
    <row r="447" spans="1:4">
      <c r="A447" s="65" t="s">
        <v>1081</v>
      </c>
      <c r="B447" s="65" t="s">
        <v>1082</v>
      </c>
      <c r="C447" s="61" t="s">
        <v>1080</v>
      </c>
      <c r="D447" s="62" t="s">
        <v>331</v>
      </c>
    </row>
    <row r="448" spans="1:4">
      <c r="A448" s="65" t="s">
        <v>1083</v>
      </c>
      <c r="B448" s="65" t="s">
        <v>1084</v>
      </c>
      <c r="C448" s="61" t="s">
        <v>1080</v>
      </c>
      <c r="D448" s="62" t="s">
        <v>331</v>
      </c>
    </row>
    <row r="449" spans="1:4">
      <c r="A449" s="65" t="s">
        <v>1085</v>
      </c>
      <c r="B449" s="65" t="s">
        <v>1086</v>
      </c>
      <c r="C449" s="61" t="s">
        <v>1080</v>
      </c>
      <c r="D449" s="62" t="s">
        <v>331</v>
      </c>
    </row>
    <row r="450" spans="1:4">
      <c r="A450" s="65" t="s">
        <v>1087</v>
      </c>
      <c r="B450" s="65" t="s">
        <v>1088</v>
      </c>
      <c r="C450" s="61" t="s">
        <v>1080</v>
      </c>
      <c r="D450" s="62" t="s">
        <v>331</v>
      </c>
    </row>
    <row r="451" spans="1:4">
      <c r="A451" s="65" t="s">
        <v>1089</v>
      </c>
      <c r="B451" s="65" t="s">
        <v>1090</v>
      </c>
      <c r="C451" s="61" t="s">
        <v>1080</v>
      </c>
      <c r="D451" s="62" t="s">
        <v>331</v>
      </c>
    </row>
    <row r="452" spans="1:4">
      <c r="A452" s="65" t="s">
        <v>1091</v>
      </c>
      <c r="B452" s="65" t="s">
        <v>1092</v>
      </c>
      <c r="C452" s="61" t="s">
        <v>1080</v>
      </c>
      <c r="D452" s="62" t="s">
        <v>331</v>
      </c>
    </row>
    <row r="453" spans="1:4">
      <c r="A453" s="65" t="s">
        <v>1093</v>
      </c>
      <c r="B453" s="65" t="s">
        <v>1094</v>
      </c>
      <c r="C453" s="61" t="s">
        <v>1080</v>
      </c>
      <c r="D453" s="62" t="s">
        <v>331</v>
      </c>
    </row>
    <row r="454" spans="1:4">
      <c r="A454" s="65" t="s">
        <v>1095</v>
      </c>
      <c r="B454" s="65" t="s">
        <v>1096</v>
      </c>
      <c r="C454" s="61" t="s">
        <v>1097</v>
      </c>
      <c r="D454" s="62">
        <v>1</v>
      </c>
    </row>
    <row r="455" spans="1:4">
      <c r="A455" s="65" t="s">
        <v>1095</v>
      </c>
      <c r="B455" s="65" t="s">
        <v>1098</v>
      </c>
      <c r="C455" s="61" t="s">
        <v>1097</v>
      </c>
      <c r="D455" s="62">
        <v>1</v>
      </c>
    </row>
    <row r="456" spans="1:4">
      <c r="A456" s="65" t="s">
        <v>1099</v>
      </c>
      <c r="B456" s="65" t="s">
        <v>1100</v>
      </c>
      <c r="C456" s="61" t="s">
        <v>1101</v>
      </c>
      <c r="D456" s="62">
        <v>1</v>
      </c>
    </row>
    <row r="457" spans="1:4">
      <c r="A457" s="65" t="s">
        <v>1099</v>
      </c>
      <c r="B457" s="65" t="s">
        <v>1102</v>
      </c>
      <c r="C457" s="61" t="s">
        <v>1101</v>
      </c>
      <c r="D457" s="62">
        <v>1</v>
      </c>
    </row>
    <row r="458" spans="1:4">
      <c r="A458" s="65" t="s">
        <v>1103</v>
      </c>
      <c r="B458" s="65" t="s">
        <v>1104</v>
      </c>
      <c r="C458" s="61" t="s">
        <v>1105</v>
      </c>
      <c r="D458" s="62">
        <v>1</v>
      </c>
    </row>
    <row r="459" spans="1:4">
      <c r="A459" s="65" t="s">
        <v>1103</v>
      </c>
      <c r="B459" s="65" t="s">
        <v>1106</v>
      </c>
      <c r="C459" s="61" t="s">
        <v>1105</v>
      </c>
      <c r="D459" s="62">
        <v>1</v>
      </c>
    </row>
    <row r="460" spans="1:4">
      <c r="A460" s="65" t="s">
        <v>1107</v>
      </c>
      <c r="B460" s="65" t="s">
        <v>1108</v>
      </c>
      <c r="C460" s="61" t="s">
        <v>1080</v>
      </c>
      <c r="D460" s="62" t="s">
        <v>331</v>
      </c>
    </row>
    <row r="461" spans="1:4">
      <c r="A461" s="65" t="s">
        <v>1109</v>
      </c>
      <c r="B461" s="65" t="s">
        <v>1110</v>
      </c>
      <c r="C461" s="61" t="s">
        <v>1080</v>
      </c>
      <c r="D461" s="62" t="s">
        <v>331</v>
      </c>
    </row>
    <row r="462" spans="1:4">
      <c r="A462" s="65" t="s">
        <v>1111</v>
      </c>
      <c r="B462" s="65" t="s">
        <v>1112</v>
      </c>
      <c r="C462" s="61" t="s">
        <v>1113</v>
      </c>
      <c r="D462" s="62">
        <v>1</v>
      </c>
    </row>
    <row r="463" spans="1:4">
      <c r="A463" s="65" t="s">
        <v>1111</v>
      </c>
      <c r="B463" s="65" t="s">
        <v>1114</v>
      </c>
      <c r="C463" s="61" t="s">
        <v>1113</v>
      </c>
      <c r="D463" s="62">
        <v>2</v>
      </c>
    </row>
    <row r="464" spans="1:4">
      <c r="A464" s="65" t="s">
        <v>1115</v>
      </c>
      <c r="B464" s="65" t="s">
        <v>1116</v>
      </c>
      <c r="C464" s="61" t="s">
        <v>1113</v>
      </c>
      <c r="D464" s="62">
        <v>1</v>
      </c>
    </row>
    <row r="465" spans="1:4">
      <c r="A465" s="65" t="s">
        <v>1115</v>
      </c>
      <c r="B465" s="65" t="s">
        <v>1117</v>
      </c>
      <c r="C465" s="61" t="s">
        <v>1113</v>
      </c>
      <c r="D465" s="62">
        <v>2</v>
      </c>
    </row>
    <row r="466" spans="1:4">
      <c r="A466" s="65" t="s">
        <v>1118</v>
      </c>
      <c r="B466" s="65" t="s">
        <v>1119</v>
      </c>
      <c r="C466" s="61" t="s">
        <v>1113</v>
      </c>
      <c r="D466" s="62">
        <v>1</v>
      </c>
    </row>
    <row r="467" spans="1:4">
      <c r="A467" s="65" t="s">
        <v>1118</v>
      </c>
      <c r="B467" s="65" t="s">
        <v>1120</v>
      </c>
      <c r="C467" s="61" t="s">
        <v>1113</v>
      </c>
      <c r="D467" s="62">
        <v>2</v>
      </c>
    </row>
    <row r="468" spans="1:4">
      <c r="A468" s="65" t="s">
        <v>1121</v>
      </c>
      <c r="B468" s="65" t="s">
        <v>1122</v>
      </c>
      <c r="C468" s="61" t="s">
        <v>1113</v>
      </c>
      <c r="D468" s="62">
        <v>1</v>
      </c>
    </row>
    <row r="469" spans="1:4">
      <c r="A469" s="65" t="s">
        <v>1121</v>
      </c>
      <c r="B469" s="65" t="s">
        <v>1123</v>
      </c>
      <c r="C469" s="61" t="s">
        <v>1113</v>
      </c>
      <c r="D469" s="62">
        <v>2</v>
      </c>
    </row>
    <row r="470" spans="1:4">
      <c r="A470" s="65" t="s">
        <v>1124</v>
      </c>
      <c r="B470" s="65" t="s">
        <v>1125</v>
      </c>
      <c r="C470" s="61" t="s">
        <v>1126</v>
      </c>
      <c r="D470" s="62">
        <v>1</v>
      </c>
    </row>
    <row r="471" spans="1:4">
      <c r="A471" s="65" t="s">
        <v>1124</v>
      </c>
      <c r="B471" s="65" t="s">
        <v>1127</v>
      </c>
      <c r="C471" s="61" t="s">
        <v>1126</v>
      </c>
      <c r="D471" s="62">
        <v>1</v>
      </c>
    </row>
    <row r="472" spans="1:4">
      <c r="A472" s="65" t="s">
        <v>1128</v>
      </c>
      <c r="B472" s="65" t="s">
        <v>1129</v>
      </c>
      <c r="C472" s="61" t="s">
        <v>1130</v>
      </c>
      <c r="D472" s="62">
        <v>2</v>
      </c>
    </row>
    <row r="473" spans="1:4">
      <c r="A473" s="65" t="s">
        <v>1128</v>
      </c>
      <c r="B473" s="65" t="s">
        <v>1131</v>
      </c>
      <c r="C473" s="61" t="s">
        <v>1130</v>
      </c>
      <c r="D473" s="62">
        <v>1</v>
      </c>
    </row>
    <row r="474" spans="1:4">
      <c r="A474" s="65" t="s">
        <v>1132</v>
      </c>
      <c r="B474" s="65" t="s">
        <v>808</v>
      </c>
      <c r="C474" s="61" t="s">
        <v>1133</v>
      </c>
      <c r="D474" s="62">
        <v>2</v>
      </c>
    </row>
    <row r="475" spans="1:4">
      <c r="A475" s="65" t="s">
        <v>1134</v>
      </c>
      <c r="B475" s="65" t="s">
        <v>1135</v>
      </c>
      <c r="C475" s="61" t="s">
        <v>1136</v>
      </c>
      <c r="D475" s="62">
        <v>2</v>
      </c>
    </row>
    <row r="476" spans="1:4">
      <c r="A476" s="65" t="s">
        <v>1137</v>
      </c>
      <c r="B476" s="65" t="s">
        <v>1138</v>
      </c>
      <c r="C476" s="61" t="s">
        <v>1139</v>
      </c>
      <c r="D476" s="62" t="s">
        <v>364</v>
      </c>
    </row>
    <row r="477" spans="1:4">
      <c r="A477" s="65" t="s">
        <v>1140</v>
      </c>
      <c r="B477" s="65" t="s">
        <v>1070</v>
      </c>
      <c r="C477" s="61" t="s">
        <v>1141</v>
      </c>
      <c r="D477" s="62" t="s">
        <v>364</v>
      </c>
    </row>
    <row r="478" spans="1:4">
      <c r="A478" s="65" t="s">
        <v>1140</v>
      </c>
      <c r="B478" s="65" t="s">
        <v>1142</v>
      </c>
      <c r="C478" s="61" t="s">
        <v>1141</v>
      </c>
      <c r="D478" s="62" t="s">
        <v>364</v>
      </c>
    </row>
    <row r="479" spans="1:4">
      <c r="A479" s="65" t="s">
        <v>1143</v>
      </c>
      <c r="B479" s="65" t="s">
        <v>1144</v>
      </c>
      <c r="C479" s="61" t="s">
        <v>1145</v>
      </c>
      <c r="D479" s="62">
        <v>1</v>
      </c>
    </row>
    <row r="480" spans="1:4">
      <c r="A480" s="65" t="s">
        <v>1143</v>
      </c>
      <c r="B480" s="65" t="s">
        <v>1146</v>
      </c>
      <c r="C480" s="61" t="s">
        <v>1145</v>
      </c>
      <c r="D480" s="62">
        <v>1</v>
      </c>
    </row>
    <row r="481" spans="1:4">
      <c r="A481" s="65" t="s">
        <v>1147</v>
      </c>
      <c r="B481" s="65" t="s">
        <v>1148</v>
      </c>
      <c r="C481" s="61" t="s">
        <v>1145</v>
      </c>
      <c r="D481" s="62" t="s">
        <v>1149</v>
      </c>
    </row>
    <row r="482" spans="1:4">
      <c r="A482" s="65" t="s">
        <v>1147</v>
      </c>
      <c r="B482" s="65" t="s">
        <v>1150</v>
      </c>
      <c r="C482" s="61" t="s">
        <v>1145</v>
      </c>
      <c r="D482" s="62" t="s">
        <v>1151</v>
      </c>
    </row>
    <row r="483" spans="1:4">
      <c r="A483" s="65" t="s">
        <v>1152</v>
      </c>
      <c r="B483" s="65" t="s">
        <v>1153</v>
      </c>
      <c r="C483" s="61" t="s">
        <v>1145</v>
      </c>
      <c r="D483" s="62">
        <v>1</v>
      </c>
    </row>
    <row r="484" spans="1:4">
      <c r="A484" s="65" t="s">
        <v>1152</v>
      </c>
      <c r="B484" s="65" t="s">
        <v>1154</v>
      </c>
      <c r="C484" s="61" t="s">
        <v>1145</v>
      </c>
      <c r="D484" s="62">
        <v>1</v>
      </c>
    </row>
    <row r="485" spans="1:4">
      <c r="A485" s="65" t="s">
        <v>1155</v>
      </c>
      <c r="B485" s="65" t="s">
        <v>1156</v>
      </c>
      <c r="C485" s="61" t="s">
        <v>1157</v>
      </c>
      <c r="D485" s="62" t="s">
        <v>1151</v>
      </c>
    </row>
    <row r="486" spans="1:4">
      <c r="A486" s="65" t="s">
        <v>1155</v>
      </c>
      <c r="B486" s="65" t="s">
        <v>1150</v>
      </c>
      <c r="C486" s="61" t="s">
        <v>1157</v>
      </c>
      <c r="D486" s="62" t="s">
        <v>1151</v>
      </c>
    </row>
    <row r="487" spans="1:4">
      <c r="A487" s="65" t="s">
        <v>1158</v>
      </c>
      <c r="B487" s="65" t="s">
        <v>1159</v>
      </c>
      <c r="C487" s="61" t="s">
        <v>1145</v>
      </c>
      <c r="D487" s="62">
        <v>1</v>
      </c>
    </row>
    <row r="488" spans="1:4">
      <c r="A488" s="65" t="s">
        <v>1158</v>
      </c>
      <c r="B488" s="65" t="s">
        <v>1160</v>
      </c>
      <c r="C488" s="61" t="s">
        <v>1145</v>
      </c>
      <c r="D488" s="62">
        <v>1</v>
      </c>
    </row>
    <row r="489" spans="1:4">
      <c r="A489" s="65" t="s">
        <v>1161</v>
      </c>
      <c r="B489" s="65" t="s">
        <v>1162</v>
      </c>
      <c r="C489" s="61" t="s">
        <v>1145</v>
      </c>
      <c r="D489" s="62">
        <v>1</v>
      </c>
    </row>
    <row r="490" spans="1:4">
      <c r="A490" s="65" t="s">
        <v>1161</v>
      </c>
      <c r="B490" s="65" t="s">
        <v>1163</v>
      </c>
      <c r="C490" s="61" t="s">
        <v>1145</v>
      </c>
      <c r="D490" s="62">
        <v>1</v>
      </c>
    </row>
    <row r="491" spans="1:4">
      <c r="A491" s="65" t="s">
        <v>1164</v>
      </c>
      <c r="B491" s="65" t="s">
        <v>1165</v>
      </c>
      <c r="C491" s="61" t="s">
        <v>1145</v>
      </c>
      <c r="D491" s="62">
        <v>1</v>
      </c>
    </row>
    <row r="492" spans="1:4">
      <c r="A492" s="65" t="s">
        <v>1164</v>
      </c>
      <c r="B492" s="65" t="s">
        <v>1166</v>
      </c>
      <c r="C492" s="61" t="s">
        <v>1145</v>
      </c>
      <c r="D492" s="62">
        <v>1</v>
      </c>
    </row>
    <row r="493" spans="1:4">
      <c r="A493" s="65" t="s">
        <v>1167</v>
      </c>
      <c r="B493" s="65" t="s">
        <v>1168</v>
      </c>
      <c r="C493" s="61" t="s">
        <v>1145</v>
      </c>
      <c r="D493" s="62">
        <v>1</v>
      </c>
    </row>
    <row r="494" spans="1:4">
      <c r="A494" s="65" t="s">
        <v>1167</v>
      </c>
      <c r="B494" s="65" t="s">
        <v>1169</v>
      </c>
      <c r="C494" s="61" t="s">
        <v>1145</v>
      </c>
      <c r="D494" s="62" t="s">
        <v>364</v>
      </c>
    </row>
    <row r="495" spans="1:4">
      <c r="A495" s="65" t="s">
        <v>1170</v>
      </c>
      <c r="B495" s="65" t="s">
        <v>1171</v>
      </c>
      <c r="C495" s="61" t="s">
        <v>1172</v>
      </c>
      <c r="D495" s="62">
        <v>1</v>
      </c>
    </row>
    <row r="496" spans="1:4">
      <c r="A496" s="65" t="s">
        <v>1173</v>
      </c>
      <c r="B496" s="65" t="s">
        <v>1150</v>
      </c>
      <c r="C496" s="61" t="s">
        <v>1174</v>
      </c>
      <c r="D496" s="62">
        <v>1</v>
      </c>
    </row>
    <row r="497" spans="1:4">
      <c r="A497" s="65" t="s">
        <v>1173</v>
      </c>
      <c r="B497" s="65" t="s">
        <v>1175</v>
      </c>
      <c r="C497" s="61" t="s">
        <v>1174</v>
      </c>
      <c r="D497" s="62">
        <v>1</v>
      </c>
    </row>
    <row r="498" spans="1:4">
      <c r="A498" s="65" t="s">
        <v>1173</v>
      </c>
      <c r="B498" s="65" t="s">
        <v>675</v>
      </c>
      <c r="C498" s="61" t="s">
        <v>1174</v>
      </c>
      <c r="D498" s="62">
        <v>2</v>
      </c>
    </row>
    <row r="499" spans="1:4">
      <c r="A499" s="65" t="s">
        <v>1176</v>
      </c>
      <c r="B499" s="65" t="s">
        <v>1160</v>
      </c>
      <c r="C499" s="61" t="s">
        <v>1174</v>
      </c>
      <c r="D499" s="62">
        <v>1</v>
      </c>
    </row>
    <row r="500" spans="1:4">
      <c r="A500" s="65" t="s">
        <v>1176</v>
      </c>
      <c r="B500" s="65" t="s">
        <v>1177</v>
      </c>
      <c r="C500" s="61" t="s">
        <v>1174</v>
      </c>
      <c r="D500" s="62" t="s">
        <v>1149</v>
      </c>
    </row>
    <row r="501" spans="1:4">
      <c r="A501" s="65" t="s">
        <v>1176</v>
      </c>
      <c r="B501" s="65" t="s">
        <v>640</v>
      </c>
      <c r="C501" s="61" t="s">
        <v>1174</v>
      </c>
      <c r="D501" s="62">
        <v>2</v>
      </c>
    </row>
    <row r="502" spans="1:4">
      <c r="A502" s="65" t="s">
        <v>1178</v>
      </c>
      <c r="B502" s="65" t="s">
        <v>1179</v>
      </c>
      <c r="C502" s="61" t="s">
        <v>1174</v>
      </c>
      <c r="D502" s="62">
        <v>1</v>
      </c>
    </row>
    <row r="503" spans="1:4">
      <c r="A503" s="65" t="s">
        <v>1178</v>
      </c>
      <c r="B503" s="65" t="s">
        <v>1146</v>
      </c>
      <c r="C503" s="61" t="s">
        <v>1174</v>
      </c>
      <c r="D503" s="62">
        <v>1</v>
      </c>
    </row>
    <row r="504" spans="1:4">
      <c r="A504" s="65" t="s">
        <v>1178</v>
      </c>
      <c r="B504" s="65" t="s">
        <v>627</v>
      </c>
      <c r="C504" s="61" t="s">
        <v>1174</v>
      </c>
      <c r="D504" s="62">
        <v>2</v>
      </c>
    </row>
    <row r="505" spans="1:4">
      <c r="A505" s="65" t="s">
        <v>1180</v>
      </c>
      <c r="B505" s="65" t="s">
        <v>1181</v>
      </c>
      <c r="C505" s="61" t="s">
        <v>1174</v>
      </c>
      <c r="D505" s="62">
        <v>1</v>
      </c>
    </row>
    <row r="506" spans="1:4">
      <c r="A506" s="65" t="s">
        <v>1180</v>
      </c>
      <c r="B506" s="65" t="s">
        <v>1182</v>
      </c>
      <c r="C506" s="61" t="s">
        <v>1174</v>
      </c>
      <c r="D506" s="62">
        <v>2</v>
      </c>
    </row>
    <row r="507" spans="1:4">
      <c r="A507" s="65" t="s">
        <v>1180</v>
      </c>
      <c r="B507" s="65" t="s">
        <v>1183</v>
      </c>
      <c r="C507" s="61" t="s">
        <v>1174</v>
      </c>
      <c r="D507" s="62">
        <v>1</v>
      </c>
    </row>
    <row r="508" spans="1:4">
      <c r="A508" s="65" t="s">
        <v>1184</v>
      </c>
      <c r="B508" s="65" t="s">
        <v>1185</v>
      </c>
      <c r="C508" s="61" t="s">
        <v>1174</v>
      </c>
      <c r="D508" s="62">
        <v>1</v>
      </c>
    </row>
    <row r="509" spans="1:4">
      <c r="A509" s="65" t="s">
        <v>1184</v>
      </c>
      <c r="B509" s="65" t="s">
        <v>1186</v>
      </c>
      <c r="C509" s="61" t="s">
        <v>1174</v>
      </c>
      <c r="D509" s="62">
        <v>2</v>
      </c>
    </row>
    <row r="510" spans="1:4">
      <c r="A510" s="65" t="s">
        <v>1184</v>
      </c>
      <c r="B510" s="65" t="s">
        <v>1187</v>
      </c>
      <c r="C510" s="61" t="s">
        <v>1174</v>
      </c>
      <c r="D510" s="62">
        <v>1</v>
      </c>
    </row>
    <row r="511" spans="1:4">
      <c r="A511" s="65" t="s">
        <v>1188</v>
      </c>
      <c r="B511" s="65" t="s">
        <v>1189</v>
      </c>
      <c r="C511" s="61" t="s">
        <v>1174</v>
      </c>
      <c r="D511" s="62">
        <v>2</v>
      </c>
    </row>
    <row r="512" spans="1:4">
      <c r="A512" s="65" t="s">
        <v>1188</v>
      </c>
      <c r="B512" s="65" t="s">
        <v>1190</v>
      </c>
      <c r="C512" s="61" t="s">
        <v>1174</v>
      </c>
      <c r="D512" s="62">
        <v>1</v>
      </c>
    </row>
    <row r="513" spans="1:4">
      <c r="A513" s="65" t="s">
        <v>1188</v>
      </c>
      <c r="B513" s="65" t="s">
        <v>1191</v>
      </c>
      <c r="C513" s="61" t="s">
        <v>1174</v>
      </c>
      <c r="D513" s="62">
        <v>2</v>
      </c>
    </row>
    <row r="514" spans="1:4">
      <c r="A514" s="65" t="s">
        <v>1192</v>
      </c>
      <c r="B514" s="65" t="s">
        <v>1193</v>
      </c>
      <c r="C514" s="61" t="s">
        <v>1174</v>
      </c>
      <c r="D514" s="62">
        <v>1</v>
      </c>
    </row>
    <row r="515" spans="1:4">
      <c r="A515" s="65" t="s">
        <v>1192</v>
      </c>
      <c r="B515" s="65" t="s">
        <v>1194</v>
      </c>
      <c r="C515" s="61" t="s">
        <v>1174</v>
      </c>
      <c r="D515" s="62">
        <v>1</v>
      </c>
    </row>
    <row r="516" spans="1:4">
      <c r="A516" s="65" t="s">
        <v>1192</v>
      </c>
      <c r="B516" s="65" t="s">
        <v>1195</v>
      </c>
      <c r="C516" s="61" t="s">
        <v>1174</v>
      </c>
      <c r="D516" s="62">
        <v>2</v>
      </c>
    </row>
    <row r="517" spans="1:4">
      <c r="A517" s="65" t="s">
        <v>1196</v>
      </c>
      <c r="B517" s="65" t="s">
        <v>1197</v>
      </c>
      <c r="C517" s="61" t="s">
        <v>1174</v>
      </c>
      <c r="D517" s="62" t="s">
        <v>364</v>
      </c>
    </row>
    <row r="518" spans="1:4">
      <c r="A518" s="65" t="s">
        <v>1196</v>
      </c>
      <c r="B518" s="65" t="s">
        <v>1198</v>
      </c>
      <c r="C518" s="61" t="s">
        <v>1174</v>
      </c>
      <c r="D518" s="62" t="s">
        <v>364</v>
      </c>
    </row>
    <row r="519" spans="1:4">
      <c r="A519" s="65" t="s">
        <v>1196</v>
      </c>
      <c r="B519" s="65" t="s">
        <v>1199</v>
      </c>
      <c r="C519" s="61" t="s">
        <v>1174</v>
      </c>
      <c r="D519" s="62" t="s">
        <v>364</v>
      </c>
    </row>
    <row r="520" spans="1:4">
      <c r="A520" s="65" t="s">
        <v>1200</v>
      </c>
      <c r="B520" s="65" t="s">
        <v>1201</v>
      </c>
      <c r="C520" s="61" t="s">
        <v>1202</v>
      </c>
      <c r="D520" s="62">
        <v>1</v>
      </c>
    </row>
    <row r="521" spans="1:4">
      <c r="A521" s="65" t="s">
        <v>1200</v>
      </c>
      <c r="B521" s="65" t="s">
        <v>1203</v>
      </c>
      <c r="C521" s="61" t="s">
        <v>1202</v>
      </c>
      <c r="D521" s="62">
        <v>1</v>
      </c>
    </row>
    <row r="522" spans="1:4">
      <c r="A522" s="65" t="s">
        <v>1200</v>
      </c>
      <c r="B522" s="65" t="s">
        <v>1204</v>
      </c>
      <c r="C522" s="61" t="s">
        <v>1202</v>
      </c>
      <c r="D522" s="62">
        <v>2</v>
      </c>
    </row>
    <row r="523" spans="1:4">
      <c r="A523" s="65" t="s">
        <v>1205</v>
      </c>
      <c r="B523" s="65" t="s">
        <v>1206</v>
      </c>
      <c r="C523" s="61" t="s">
        <v>1207</v>
      </c>
      <c r="D523" s="62">
        <v>1</v>
      </c>
    </row>
    <row r="524" spans="1:4">
      <c r="A524" s="65" t="s">
        <v>1208</v>
      </c>
      <c r="B524" s="65" t="s">
        <v>1209</v>
      </c>
      <c r="C524" s="61" t="s">
        <v>1210</v>
      </c>
      <c r="D524" s="62" t="s">
        <v>331</v>
      </c>
    </row>
    <row r="525" spans="1:4">
      <c r="A525" s="65" t="s">
        <v>1211</v>
      </c>
      <c r="B525" s="65" t="s">
        <v>1212</v>
      </c>
      <c r="C525" s="61" t="s">
        <v>1210</v>
      </c>
      <c r="D525" s="62" t="s">
        <v>331</v>
      </c>
    </row>
    <row r="526" spans="1:4">
      <c r="A526" s="65" t="s">
        <v>1213</v>
      </c>
      <c r="B526" s="65" t="s">
        <v>1214</v>
      </c>
      <c r="C526" s="61" t="s">
        <v>1215</v>
      </c>
      <c r="D526" s="62">
        <v>2</v>
      </c>
    </row>
    <row r="527" spans="1:4">
      <c r="A527" s="65" t="s">
        <v>1213</v>
      </c>
      <c r="B527" s="65" t="s">
        <v>1216</v>
      </c>
      <c r="C527" s="61" t="s">
        <v>1215</v>
      </c>
      <c r="D527" s="62">
        <v>1</v>
      </c>
    </row>
    <row r="528" spans="1:4">
      <c r="A528" s="65" t="s">
        <v>1217</v>
      </c>
      <c r="B528" s="65" t="s">
        <v>1218</v>
      </c>
      <c r="C528" s="61" t="s">
        <v>1219</v>
      </c>
      <c r="D528" s="62" t="s">
        <v>331</v>
      </c>
    </row>
    <row r="529" spans="1:4">
      <c r="A529" s="65" t="s">
        <v>1220</v>
      </c>
      <c r="B529" s="65" t="s">
        <v>1221</v>
      </c>
      <c r="C529" s="61" t="s">
        <v>1219</v>
      </c>
      <c r="D529" s="62" t="s">
        <v>331</v>
      </c>
    </row>
    <row r="530" spans="1:4">
      <c r="A530" s="65" t="s">
        <v>1222</v>
      </c>
      <c r="B530" s="65" t="s">
        <v>1223</v>
      </c>
      <c r="C530" s="61" t="s">
        <v>1219</v>
      </c>
      <c r="D530" s="62" t="s">
        <v>331</v>
      </c>
    </row>
    <row r="531" spans="1:4">
      <c r="A531" s="65" t="s">
        <v>1224</v>
      </c>
      <c r="B531" s="65" t="s">
        <v>1225</v>
      </c>
      <c r="C531" s="61" t="s">
        <v>1226</v>
      </c>
      <c r="D531" s="62">
        <v>2</v>
      </c>
    </row>
    <row r="532" spans="1:4">
      <c r="A532" s="65" t="s">
        <v>1227</v>
      </c>
      <c r="B532" s="65" t="s">
        <v>1228</v>
      </c>
      <c r="C532" s="61" t="s">
        <v>1229</v>
      </c>
      <c r="D532" s="62">
        <v>2</v>
      </c>
    </row>
    <row r="533" spans="1:4">
      <c r="A533" s="65" t="s">
        <v>1230</v>
      </c>
      <c r="B533" s="65" t="s">
        <v>1231</v>
      </c>
      <c r="C533" s="61" t="s">
        <v>1232</v>
      </c>
      <c r="D533" s="62">
        <v>1</v>
      </c>
    </row>
    <row r="534" spans="1:4">
      <c r="A534" s="65" t="s">
        <v>1230</v>
      </c>
      <c r="B534" s="65" t="s">
        <v>1233</v>
      </c>
      <c r="C534" s="61" t="s">
        <v>1232</v>
      </c>
      <c r="D534" s="62" t="s">
        <v>331</v>
      </c>
    </row>
    <row r="535" spans="1:4">
      <c r="A535" s="65" t="s">
        <v>1230</v>
      </c>
      <c r="B535" s="65" t="s">
        <v>1234</v>
      </c>
      <c r="C535" s="61" t="s">
        <v>1232</v>
      </c>
      <c r="D535" s="62">
        <v>2</v>
      </c>
    </row>
    <row r="536" spans="1:4">
      <c r="A536" s="65" t="s">
        <v>1235</v>
      </c>
      <c r="B536" s="65" t="s">
        <v>1236</v>
      </c>
      <c r="C536" s="61" t="s">
        <v>1237</v>
      </c>
      <c r="D536" s="62">
        <v>2</v>
      </c>
    </row>
    <row r="537" spans="1:4">
      <c r="A537" s="65" t="s">
        <v>1238</v>
      </c>
      <c r="B537" s="65" t="s">
        <v>1239</v>
      </c>
      <c r="C537" s="61" t="s">
        <v>1240</v>
      </c>
      <c r="D537" s="62" t="s">
        <v>331</v>
      </c>
    </row>
    <row r="538" spans="1:4">
      <c r="A538" s="65" t="s">
        <v>1241</v>
      </c>
      <c r="B538" s="65" t="s">
        <v>1242</v>
      </c>
      <c r="C538" s="61" t="s">
        <v>1243</v>
      </c>
      <c r="D538" s="62" t="s">
        <v>331</v>
      </c>
    </row>
    <row r="539" spans="1:4">
      <c r="A539" s="65" t="s">
        <v>1244</v>
      </c>
      <c r="B539" s="65" t="s">
        <v>1245</v>
      </c>
      <c r="C539" s="61" t="s">
        <v>1243</v>
      </c>
      <c r="D539" s="62" t="s">
        <v>331</v>
      </c>
    </row>
    <row r="540" spans="1:4">
      <c r="A540" s="65" t="s">
        <v>1246</v>
      </c>
      <c r="B540" s="65" t="s">
        <v>1247</v>
      </c>
      <c r="C540" s="61" t="s">
        <v>612</v>
      </c>
      <c r="D540" s="62">
        <v>1</v>
      </c>
    </row>
    <row r="541" spans="1:4">
      <c r="A541" s="65" t="s">
        <v>1246</v>
      </c>
      <c r="B541" s="65" t="s">
        <v>627</v>
      </c>
      <c r="C541" s="61" t="s">
        <v>612</v>
      </c>
      <c r="D541" s="62">
        <v>2</v>
      </c>
    </row>
    <row r="542" spans="1:4">
      <c r="A542" s="65" t="s">
        <v>1248</v>
      </c>
      <c r="B542" s="65" t="s">
        <v>1249</v>
      </c>
      <c r="C542" s="61" t="s">
        <v>1250</v>
      </c>
      <c r="D542" s="62" t="s">
        <v>331</v>
      </c>
    </row>
    <row r="543" spans="1:4">
      <c r="A543" s="65" t="s">
        <v>1251</v>
      </c>
      <c r="B543" s="65" t="s">
        <v>1252</v>
      </c>
      <c r="C543" s="61" t="s">
        <v>1253</v>
      </c>
      <c r="D543" s="62">
        <v>1</v>
      </c>
    </row>
    <row r="544" spans="1:4">
      <c r="A544" s="65" t="s">
        <v>1254</v>
      </c>
      <c r="B544" s="65" t="s">
        <v>1255</v>
      </c>
      <c r="C544" s="61" t="s">
        <v>1256</v>
      </c>
      <c r="D544" s="62">
        <v>1</v>
      </c>
    </row>
    <row r="545" spans="1:4">
      <c r="A545" s="65" t="s">
        <v>1257</v>
      </c>
      <c r="B545" s="65" t="s">
        <v>1258</v>
      </c>
      <c r="C545" s="61" t="s">
        <v>1259</v>
      </c>
      <c r="D545" s="62">
        <v>1</v>
      </c>
    </row>
    <row r="546" spans="1:4">
      <c r="A546" s="65" t="s">
        <v>1260</v>
      </c>
      <c r="B546" s="65" t="s">
        <v>1261</v>
      </c>
      <c r="C546" s="61" t="s">
        <v>451</v>
      </c>
      <c r="D546" s="62" t="s">
        <v>364</v>
      </c>
    </row>
    <row r="547" spans="1:4">
      <c r="A547" s="65" t="s">
        <v>1262</v>
      </c>
      <c r="B547" s="65" t="s">
        <v>1263</v>
      </c>
      <c r="C547" s="61" t="s">
        <v>1264</v>
      </c>
      <c r="D547" s="62">
        <v>1</v>
      </c>
    </row>
    <row r="548" spans="1:4">
      <c r="A548" s="65" t="s">
        <v>1262</v>
      </c>
      <c r="B548" s="65" t="s">
        <v>1265</v>
      </c>
      <c r="C548" s="61" t="s">
        <v>1264</v>
      </c>
      <c r="D548" s="62">
        <v>1</v>
      </c>
    </row>
    <row r="549" spans="1:4">
      <c r="A549" s="65" t="s">
        <v>1266</v>
      </c>
      <c r="B549" s="65" t="s">
        <v>1267</v>
      </c>
      <c r="C549" s="61" t="s">
        <v>1268</v>
      </c>
      <c r="D549" s="62" t="s">
        <v>364</v>
      </c>
    </row>
    <row r="550" spans="1:4">
      <c r="A550" s="65" t="s">
        <v>1266</v>
      </c>
      <c r="B550" s="65" t="s">
        <v>1269</v>
      </c>
      <c r="C550" s="61" t="s">
        <v>1268</v>
      </c>
      <c r="D550" s="62" t="s">
        <v>364</v>
      </c>
    </row>
    <row r="551" spans="1:4">
      <c r="A551" s="65" t="s">
        <v>1270</v>
      </c>
      <c r="B551" s="65" t="s">
        <v>1271</v>
      </c>
      <c r="C551" s="61" t="s">
        <v>1268</v>
      </c>
      <c r="D551" s="62" t="s">
        <v>364</v>
      </c>
    </row>
    <row r="552" spans="1:4">
      <c r="A552" s="65" t="s">
        <v>1270</v>
      </c>
      <c r="B552" s="65" t="s">
        <v>1272</v>
      </c>
      <c r="C552" s="61" t="s">
        <v>1268</v>
      </c>
      <c r="D552" s="62" t="s">
        <v>364</v>
      </c>
    </row>
    <row r="553" spans="1:4">
      <c r="A553" s="65" t="s">
        <v>1273</v>
      </c>
      <c r="B553" s="65" t="s">
        <v>1274</v>
      </c>
      <c r="C553" s="61" t="s">
        <v>1268</v>
      </c>
      <c r="D553" s="62" t="s">
        <v>364</v>
      </c>
    </row>
    <row r="554" spans="1:4">
      <c r="A554" s="65" t="s">
        <v>1273</v>
      </c>
      <c r="B554" s="65" t="s">
        <v>1275</v>
      </c>
      <c r="C554" s="61" t="s">
        <v>1268</v>
      </c>
      <c r="D554" s="62" t="s">
        <v>364</v>
      </c>
    </row>
    <row r="555" spans="1:4">
      <c r="A555" s="65" t="s">
        <v>1276</v>
      </c>
      <c r="B555" s="65" t="s">
        <v>1277</v>
      </c>
      <c r="C555" s="61" t="s">
        <v>1268</v>
      </c>
      <c r="D555" s="62" t="s">
        <v>364</v>
      </c>
    </row>
    <row r="556" spans="1:4">
      <c r="A556" s="65" t="s">
        <v>1276</v>
      </c>
      <c r="B556" s="65" t="s">
        <v>1278</v>
      </c>
      <c r="C556" s="61" t="s">
        <v>1268</v>
      </c>
      <c r="D556" s="62" t="s">
        <v>364</v>
      </c>
    </row>
    <row r="557" spans="1:4">
      <c r="A557" s="65" t="s">
        <v>1279</v>
      </c>
      <c r="B557" s="65" t="s">
        <v>1280</v>
      </c>
      <c r="C557" s="61" t="s">
        <v>1268</v>
      </c>
      <c r="D557" s="62" t="s">
        <v>364</v>
      </c>
    </row>
    <row r="558" spans="1:4">
      <c r="A558" s="65" t="s">
        <v>1279</v>
      </c>
      <c r="B558" s="65" t="s">
        <v>1281</v>
      </c>
      <c r="C558" s="61" t="s">
        <v>1268</v>
      </c>
      <c r="D558" s="62" t="s">
        <v>364</v>
      </c>
    </row>
    <row r="559" spans="1:4">
      <c r="A559" s="65" t="s">
        <v>1282</v>
      </c>
      <c r="B559" s="65" t="s">
        <v>1283</v>
      </c>
      <c r="C559" s="61" t="s">
        <v>1268</v>
      </c>
      <c r="D559" s="62" t="s">
        <v>364</v>
      </c>
    </row>
    <row r="560" spans="1:4">
      <c r="A560" s="65" t="s">
        <v>1282</v>
      </c>
      <c r="B560" s="65" t="s">
        <v>1284</v>
      </c>
      <c r="C560" s="61" t="s">
        <v>1268</v>
      </c>
      <c r="D560" s="62" t="s">
        <v>364</v>
      </c>
    </row>
    <row r="561" spans="1:4">
      <c r="A561" s="65" t="s">
        <v>1285</v>
      </c>
      <c r="B561" s="65" t="s">
        <v>1286</v>
      </c>
      <c r="C561" s="61" t="s">
        <v>1268</v>
      </c>
      <c r="D561" s="62" t="s">
        <v>364</v>
      </c>
    </row>
    <row r="562" spans="1:4">
      <c r="A562" s="65" t="s">
        <v>1285</v>
      </c>
      <c r="B562" s="65" t="s">
        <v>1287</v>
      </c>
      <c r="C562" s="61" t="s">
        <v>1268</v>
      </c>
      <c r="D562" s="62" t="s">
        <v>364</v>
      </c>
    </row>
    <row r="563" spans="1:4">
      <c r="A563" s="65" t="s">
        <v>1288</v>
      </c>
      <c r="B563" s="65" t="s">
        <v>1289</v>
      </c>
      <c r="C563" s="61" t="s">
        <v>1268</v>
      </c>
      <c r="D563" s="62" t="s">
        <v>364</v>
      </c>
    </row>
    <row r="564" spans="1:4">
      <c r="A564" s="65" t="s">
        <v>1288</v>
      </c>
      <c r="B564" s="65" t="s">
        <v>1290</v>
      </c>
      <c r="C564" s="61" t="s">
        <v>1268</v>
      </c>
      <c r="D564" s="62" t="s">
        <v>364</v>
      </c>
    </row>
    <row r="565" spans="1:4">
      <c r="A565" s="65" t="s">
        <v>1291</v>
      </c>
      <c r="B565" s="65" t="s">
        <v>1292</v>
      </c>
      <c r="C565" s="61" t="s">
        <v>1268</v>
      </c>
      <c r="D565" s="62" t="s">
        <v>364</v>
      </c>
    </row>
    <row r="566" spans="1:4">
      <c r="A566" s="65" t="s">
        <v>1291</v>
      </c>
      <c r="B566" s="65" t="s">
        <v>1293</v>
      </c>
      <c r="C566" s="61" t="s">
        <v>1268</v>
      </c>
      <c r="D566" s="62" t="s">
        <v>364</v>
      </c>
    </row>
    <row r="567" spans="1:4">
      <c r="A567" s="65" t="s">
        <v>1294</v>
      </c>
      <c r="B567" s="65" t="s">
        <v>1295</v>
      </c>
      <c r="C567" s="61" t="s">
        <v>1268</v>
      </c>
      <c r="D567" s="62" t="s">
        <v>364</v>
      </c>
    </row>
    <row r="568" spans="1:4">
      <c r="A568" s="65" t="s">
        <v>1294</v>
      </c>
      <c r="B568" s="65" t="s">
        <v>1296</v>
      </c>
      <c r="C568" s="61" t="s">
        <v>1268</v>
      </c>
      <c r="D568" s="62" t="s">
        <v>364</v>
      </c>
    </row>
    <row r="569" spans="1:4">
      <c r="A569" s="65" t="s">
        <v>1297</v>
      </c>
      <c r="B569" s="65" t="s">
        <v>1298</v>
      </c>
      <c r="C569" s="61" t="s">
        <v>1268</v>
      </c>
      <c r="D569" s="62" t="s">
        <v>364</v>
      </c>
    </row>
    <row r="570" spans="1:4">
      <c r="A570" s="65" t="s">
        <v>1297</v>
      </c>
      <c r="B570" s="65" t="s">
        <v>1299</v>
      </c>
      <c r="C570" s="61" t="s">
        <v>1268</v>
      </c>
      <c r="D570" s="62" t="s">
        <v>364</v>
      </c>
    </row>
    <row r="571" spans="1:4">
      <c r="A571" s="65" t="s">
        <v>1300</v>
      </c>
      <c r="B571" s="65" t="s">
        <v>1301</v>
      </c>
      <c r="C571" s="61" t="s">
        <v>1268</v>
      </c>
      <c r="D571" s="62" t="s">
        <v>364</v>
      </c>
    </row>
    <row r="572" spans="1:4">
      <c r="A572" s="65" t="s">
        <v>1300</v>
      </c>
      <c r="B572" s="65" t="s">
        <v>1302</v>
      </c>
      <c r="C572" s="61" t="s">
        <v>1268</v>
      </c>
      <c r="D572" s="62" t="s">
        <v>364</v>
      </c>
    </row>
    <row r="573" spans="1:4">
      <c r="A573" s="65" t="s">
        <v>1303</v>
      </c>
      <c r="B573" s="65" t="s">
        <v>1304</v>
      </c>
      <c r="C573" s="61" t="s">
        <v>1268</v>
      </c>
      <c r="D573" s="62" t="s">
        <v>364</v>
      </c>
    </row>
    <row r="574" spans="1:4">
      <c r="A574" s="65" t="s">
        <v>1303</v>
      </c>
      <c r="B574" s="65" t="s">
        <v>1305</v>
      </c>
      <c r="C574" s="61" t="s">
        <v>1268</v>
      </c>
      <c r="D574" s="62" t="s">
        <v>364</v>
      </c>
    </row>
    <row r="575" spans="1:4">
      <c r="A575" s="65" t="s">
        <v>1306</v>
      </c>
      <c r="B575" s="65" t="s">
        <v>1307</v>
      </c>
      <c r="C575" s="61" t="s">
        <v>1268</v>
      </c>
      <c r="D575" s="62" t="s">
        <v>364</v>
      </c>
    </row>
    <row r="576" spans="1:4">
      <c r="A576" s="65" t="s">
        <v>1306</v>
      </c>
      <c r="B576" s="65" t="s">
        <v>1308</v>
      </c>
      <c r="C576" s="61" t="s">
        <v>1268</v>
      </c>
      <c r="D576" s="62" t="s">
        <v>364</v>
      </c>
    </row>
    <row r="577" spans="1:4">
      <c r="A577" s="65" t="s">
        <v>1309</v>
      </c>
      <c r="B577" s="65" t="s">
        <v>1310</v>
      </c>
      <c r="C577" s="61" t="s">
        <v>1268</v>
      </c>
      <c r="D577" s="62" t="s">
        <v>364</v>
      </c>
    </row>
    <row r="578" spans="1:4">
      <c r="A578" s="65" t="s">
        <v>1309</v>
      </c>
      <c r="B578" s="65" t="s">
        <v>1311</v>
      </c>
      <c r="C578" s="61" t="s">
        <v>1268</v>
      </c>
      <c r="D578" s="62" t="s">
        <v>364</v>
      </c>
    </row>
    <row r="579" spans="1:4">
      <c r="A579" s="65" t="s">
        <v>1312</v>
      </c>
      <c r="B579" s="65" t="s">
        <v>1313</v>
      </c>
      <c r="C579" s="61" t="s">
        <v>1145</v>
      </c>
      <c r="D579" s="62">
        <v>1</v>
      </c>
    </row>
    <row r="580" spans="1:4">
      <c r="A580" s="65" t="s">
        <v>1312</v>
      </c>
      <c r="B580" s="65" t="s">
        <v>1314</v>
      </c>
      <c r="C580" s="61" t="s">
        <v>1145</v>
      </c>
      <c r="D580" s="62">
        <v>1</v>
      </c>
    </row>
    <row r="581" spans="1:4">
      <c r="A581" s="65" t="s">
        <v>1315</v>
      </c>
      <c r="B581" s="65" t="s">
        <v>1316</v>
      </c>
      <c r="C581" s="61" t="s">
        <v>534</v>
      </c>
      <c r="D581" s="62">
        <v>1</v>
      </c>
    </row>
    <row r="582" spans="1:4">
      <c r="A582" s="65" t="s">
        <v>1315</v>
      </c>
      <c r="B582" s="65" t="s">
        <v>1317</v>
      </c>
      <c r="C582" s="61" t="s">
        <v>534</v>
      </c>
      <c r="D582" s="62">
        <v>2</v>
      </c>
    </row>
    <row r="583" spans="1:4">
      <c r="A583" s="65" t="s">
        <v>1318</v>
      </c>
      <c r="B583" s="65" t="s">
        <v>533</v>
      </c>
      <c r="C583" s="61" t="s">
        <v>534</v>
      </c>
      <c r="D583" s="62">
        <v>1</v>
      </c>
    </row>
    <row r="584" spans="1:4">
      <c r="A584" s="65" t="s">
        <v>1318</v>
      </c>
      <c r="B584" s="65" t="s">
        <v>535</v>
      </c>
      <c r="C584" s="61" t="s">
        <v>534</v>
      </c>
      <c r="D584" s="62">
        <v>2</v>
      </c>
    </row>
    <row r="585" spans="1:4">
      <c r="A585" s="65" t="s">
        <v>1319</v>
      </c>
      <c r="B585" s="65" t="s">
        <v>1320</v>
      </c>
      <c r="C585" s="61" t="s">
        <v>534</v>
      </c>
      <c r="D585" s="62">
        <v>1</v>
      </c>
    </row>
    <row r="586" spans="1:4">
      <c r="A586" s="65" t="s">
        <v>1319</v>
      </c>
      <c r="B586" s="65" t="s">
        <v>1321</v>
      </c>
      <c r="C586" s="61" t="s">
        <v>534</v>
      </c>
      <c r="D586" s="62">
        <v>2</v>
      </c>
    </row>
    <row r="587" spans="1:4">
      <c r="A587" s="65" t="s">
        <v>1322</v>
      </c>
      <c r="B587" s="65" t="s">
        <v>1323</v>
      </c>
      <c r="C587" s="61" t="s">
        <v>534</v>
      </c>
      <c r="D587" s="62">
        <v>1</v>
      </c>
    </row>
    <row r="588" spans="1:4">
      <c r="A588" s="65" t="s">
        <v>1322</v>
      </c>
      <c r="B588" s="65" t="s">
        <v>1324</v>
      </c>
      <c r="C588" s="61" t="s">
        <v>534</v>
      </c>
      <c r="D588" s="62">
        <v>2</v>
      </c>
    </row>
    <row r="589" spans="1:4">
      <c r="A589" s="65" t="s">
        <v>1325</v>
      </c>
      <c r="B589" s="65" t="s">
        <v>1326</v>
      </c>
      <c r="C589" s="61" t="s">
        <v>534</v>
      </c>
      <c r="D589" s="62">
        <v>1</v>
      </c>
    </row>
    <row r="590" spans="1:4">
      <c r="A590" s="65" t="s">
        <v>1325</v>
      </c>
      <c r="B590" s="65" t="s">
        <v>1327</v>
      </c>
      <c r="C590" s="61" t="s">
        <v>534</v>
      </c>
      <c r="D590" s="62">
        <v>2</v>
      </c>
    </row>
    <row r="591" spans="1:4">
      <c r="A591" s="65" t="s">
        <v>1328</v>
      </c>
      <c r="B591" s="65" t="s">
        <v>1329</v>
      </c>
      <c r="C591" s="61" t="s">
        <v>534</v>
      </c>
      <c r="D591" s="62">
        <v>1</v>
      </c>
    </row>
    <row r="592" spans="1:4">
      <c r="A592" s="65" t="s">
        <v>1328</v>
      </c>
      <c r="B592" s="65" t="s">
        <v>1330</v>
      </c>
      <c r="C592" s="61" t="s">
        <v>534</v>
      </c>
      <c r="D592" s="62">
        <v>2</v>
      </c>
    </row>
    <row r="593" spans="1:4">
      <c r="A593" s="65" t="s">
        <v>1331</v>
      </c>
      <c r="B593" s="65" t="s">
        <v>1332</v>
      </c>
      <c r="C593" s="61" t="s">
        <v>534</v>
      </c>
      <c r="D593" s="62">
        <v>1</v>
      </c>
    </row>
    <row r="594" spans="1:4">
      <c r="A594" s="65" t="s">
        <v>1331</v>
      </c>
      <c r="B594" s="65" t="s">
        <v>1333</v>
      </c>
      <c r="C594" s="61" t="s">
        <v>534</v>
      </c>
      <c r="D594" s="62">
        <v>2</v>
      </c>
    </row>
    <row r="595" spans="1:4">
      <c r="A595" s="65" t="s">
        <v>1334</v>
      </c>
      <c r="B595" s="65" t="s">
        <v>1335</v>
      </c>
      <c r="C595" s="61" t="s">
        <v>534</v>
      </c>
      <c r="D595" s="62">
        <v>2</v>
      </c>
    </row>
    <row r="596" spans="1:4">
      <c r="A596" s="65" t="s">
        <v>1334</v>
      </c>
      <c r="B596" s="65" t="s">
        <v>1336</v>
      </c>
      <c r="C596" s="61" t="s">
        <v>534</v>
      </c>
      <c r="D596" s="62">
        <v>1</v>
      </c>
    </row>
    <row r="597" spans="1:4">
      <c r="A597" s="65" t="s">
        <v>1337</v>
      </c>
      <c r="B597" s="65" t="s">
        <v>1338</v>
      </c>
      <c r="C597" s="61" t="s">
        <v>534</v>
      </c>
      <c r="D597" s="62">
        <v>2</v>
      </c>
    </row>
    <row r="598" spans="1:4">
      <c r="A598" s="65" t="s">
        <v>1337</v>
      </c>
      <c r="B598" s="65" t="s">
        <v>1339</v>
      </c>
      <c r="C598" s="61" t="s">
        <v>534</v>
      </c>
      <c r="D598" s="62">
        <v>1</v>
      </c>
    </row>
    <row r="599" spans="1:4">
      <c r="A599" s="65" t="s">
        <v>1340</v>
      </c>
      <c r="B599" s="65" t="s">
        <v>1341</v>
      </c>
      <c r="C599" s="61" t="s">
        <v>612</v>
      </c>
      <c r="D599" s="62">
        <v>1</v>
      </c>
    </row>
    <row r="600" spans="1:4">
      <c r="A600" s="65" t="s">
        <v>1340</v>
      </c>
      <c r="B600" s="65" t="s">
        <v>1342</v>
      </c>
      <c r="C600" s="61" t="s">
        <v>612</v>
      </c>
      <c r="D600" s="62">
        <v>2</v>
      </c>
    </row>
    <row r="601" spans="1:4">
      <c r="A601" s="65" t="s">
        <v>1343</v>
      </c>
      <c r="B601" s="65" t="s">
        <v>1344</v>
      </c>
      <c r="C601" s="61" t="s">
        <v>534</v>
      </c>
      <c r="D601" s="62" t="s">
        <v>364</v>
      </c>
    </row>
    <row r="602" spans="1:4">
      <c r="A602" s="65" t="s">
        <v>1343</v>
      </c>
      <c r="B602" s="65" t="s">
        <v>1345</v>
      </c>
      <c r="C602" s="61" t="s">
        <v>534</v>
      </c>
      <c r="D602" s="62" t="s">
        <v>364</v>
      </c>
    </row>
    <row r="603" spans="1:4">
      <c r="A603" s="65" t="s">
        <v>1346</v>
      </c>
      <c r="B603" s="65" t="s">
        <v>1347</v>
      </c>
      <c r="C603" s="61" t="s">
        <v>423</v>
      </c>
      <c r="D603" s="62" t="s">
        <v>331</v>
      </c>
    </row>
    <row r="604" spans="1:4">
      <c r="A604" s="65" t="s">
        <v>1348</v>
      </c>
      <c r="B604" s="65" t="s">
        <v>1349</v>
      </c>
      <c r="C604" s="61" t="s">
        <v>562</v>
      </c>
      <c r="D604" s="62" t="s">
        <v>331</v>
      </c>
    </row>
    <row r="605" spans="1:4">
      <c r="A605" s="65" t="s">
        <v>1350</v>
      </c>
      <c r="B605" s="65" t="s">
        <v>1351</v>
      </c>
      <c r="C605" s="61" t="s">
        <v>534</v>
      </c>
      <c r="D605" s="62" t="s">
        <v>364</v>
      </c>
    </row>
    <row r="606" spans="1:4">
      <c r="A606" s="65" t="s">
        <v>1350</v>
      </c>
      <c r="B606" s="65" t="s">
        <v>1352</v>
      </c>
      <c r="C606" s="61" t="s">
        <v>534</v>
      </c>
      <c r="D606" s="62" t="s">
        <v>364</v>
      </c>
    </row>
    <row r="607" spans="1:4">
      <c r="A607" s="65" t="s">
        <v>1353</v>
      </c>
      <c r="B607" s="65" t="s">
        <v>1354</v>
      </c>
      <c r="C607" s="61" t="s">
        <v>482</v>
      </c>
      <c r="D607" s="62" t="s">
        <v>331</v>
      </c>
    </row>
    <row r="608" spans="1:4">
      <c r="A608" s="65" t="s">
        <v>1355</v>
      </c>
      <c r="B608" s="65" t="s">
        <v>1356</v>
      </c>
      <c r="C608" s="61" t="s">
        <v>534</v>
      </c>
      <c r="D608" s="62">
        <v>2</v>
      </c>
    </row>
    <row r="609" spans="1:4">
      <c r="A609" s="65" t="s">
        <v>1355</v>
      </c>
      <c r="B609" s="65" t="s">
        <v>1357</v>
      </c>
      <c r="C609" s="61" t="s">
        <v>534</v>
      </c>
      <c r="D609" s="62">
        <v>1</v>
      </c>
    </row>
    <row r="610" spans="1:4">
      <c r="A610" s="65" t="s">
        <v>1358</v>
      </c>
      <c r="B610" s="65" t="s">
        <v>1359</v>
      </c>
      <c r="C610" s="61" t="s">
        <v>1360</v>
      </c>
      <c r="D610" s="62" t="s">
        <v>331</v>
      </c>
    </row>
    <row r="611" spans="1:4">
      <c r="A611" s="65" t="s">
        <v>1361</v>
      </c>
      <c r="B611" s="65" t="s">
        <v>1362</v>
      </c>
      <c r="C611" s="61" t="s">
        <v>1363</v>
      </c>
      <c r="D611" s="62">
        <v>1</v>
      </c>
    </row>
    <row r="612" spans="1:4">
      <c r="A612" s="65" t="s">
        <v>1364</v>
      </c>
      <c r="B612" s="65" t="s">
        <v>1365</v>
      </c>
      <c r="C612" s="61" t="s">
        <v>1366</v>
      </c>
      <c r="D612" s="62">
        <v>1</v>
      </c>
    </row>
    <row r="613" spans="1:4">
      <c r="A613" s="65" t="s">
        <v>1367</v>
      </c>
      <c r="B613" s="65" t="s">
        <v>1368</v>
      </c>
      <c r="C613" s="61" t="s">
        <v>1013</v>
      </c>
      <c r="D613" s="62">
        <v>1</v>
      </c>
    </row>
    <row r="614" spans="1:4">
      <c r="A614" s="65" t="s">
        <v>1367</v>
      </c>
      <c r="B614" s="65" t="s">
        <v>1369</v>
      </c>
      <c r="C614" s="61" t="s">
        <v>1013</v>
      </c>
      <c r="D614" s="62">
        <v>1</v>
      </c>
    </row>
    <row r="615" spans="1:4">
      <c r="A615" s="65" t="s">
        <v>1370</v>
      </c>
      <c r="B615" s="65" t="s">
        <v>1371</v>
      </c>
      <c r="C615" s="61" t="s">
        <v>1372</v>
      </c>
      <c r="D615" s="62">
        <v>2</v>
      </c>
    </row>
    <row r="616" spans="1:4">
      <c r="A616" s="65" t="s">
        <v>1370</v>
      </c>
      <c r="B616" s="65" t="s">
        <v>1373</v>
      </c>
      <c r="C616" s="61" t="s">
        <v>1372</v>
      </c>
      <c r="D616" s="62">
        <v>1</v>
      </c>
    </row>
    <row r="617" spans="1:4">
      <c r="A617" s="65" t="s">
        <v>1370</v>
      </c>
      <c r="B617" s="65" t="s">
        <v>1374</v>
      </c>
      <c r="C617" s="61" t="s">
        <v>1372</v>
      </c>
      <c r="D617" s="62">
        <v>1</v>
      </c>
    </row>
    <row r="618" spans="1:4">
      <c r="A618" s="65" t="s">
        <v>1375</v>
      </c>
      <c r="B618" s="65" t="s">
        <v>1376</v>
      </c>
      <c r="C618" s="61" t="s">
        <v>601</v>
      </c>
      <c r="D618" s="62">
        <v>1</v>
      </c>
    </row>
    <row r="619" spans="1:4">
      <c r="A619" s="65" t="s">
        <v>1377</v>
      </c>
      <c r="B619" s="65" t="s">
        <v>1378</v>
      </c>
      <c r="C619" s="61" t="s">
        <v>1379</v>
      </c>
      <c r="D619" s="62">
        <v>1</v>
      </c>
    </row>
    <row r="620" spans="1:4">
      <c r="A620" s="65" t="s">
        <v>1380</v>
      </c>
      <c r="B620" s="65" t="s">
        <v>1159</v>
      </c>
      <c r="C620" s="61" t="s">
        <v>1381</v>
      </c>
      <c r="D620" s="62" t="s">
        <v>1149</v>
      </c>
    </row>
    <row r="621" spans="1:4">
      <c r="A621" s="65" t="s">
        <v>1382</v>
      </c>
      <c r="B621" s="65" t="s">
        <v>1383</v>
      </c>
      <c r="C621" s="61" t="s">
        <v>1384</v>
      </c>
      <c r="D621" s="62" t="s">
        <v>364</v>
      </c>
    </row>
    <row r="622" spans="1:4">
      <c r="A622" s="65" t="s">
        <v>1385</v>
      </c>
      <c r="B622" s="65" t="s">
        <v>1386</v>
      </c>
      <c r="C622" s="61" t="s">
        <v>1009</v>
      </c>
      <c r="D622" s="62">
        <v>1</v>
      </c>
    </row>
    <row r="623" spans="1:4">
      <c r="A623" s="65" t="s">
        <v>1385</v>
      </c>
      <c r="B623" s="65" t="s">
        <v>1029</v>
      </c>
      <c r="C623" s="61" t="s">
        <v>1009</v>
      </c>
      <c r="D623" s="62">
        <v>2</v>
      </c>
    </row>
    <row r="624" spans="1:4">
      <c r="A624" s="65" t="s">
        <v>1387</v>
      </c>
      <c r="B624" s="65" t="s">
        <v>1388</v>
      </c>
      <c r="C624" s="61" t="s">
        <v>1389</v>
      </c>
      <c r="D624" s="62" t="s">
        <v>331</v>
      </c>
    </row>
    <row r="625" spans="1:4">
      <c r="A625" s="65" t="s">
        <v>1390</v>
      </c>
      <c r="B625" s="65" t="s">
        <v>1391</v>
      </c>
      <c r="C625" s="61" t="s">
        <v>447</v>
      </c>
      <c r="D625" s="62">
        <v>1</v>
      </c>
    </row>
    <row r="626" spans="1:4">
      <c r="A626" s="65" t="s">
        <v>1390</v>
      </c>
      <c r="B626" s="65" t="s">
        <v>1392</v>
      </c>
      <c r="C626" s="61" t="s">
        <v>447</v>
      </c>
      <c r="D626" s="62">
        <v>1</v>
      </c>
    </row>
    <row r="627" spans="1:4">
      <c r="A627" s="65" t="s">
        <v>1393</v>
      </c>
      <c r="B627" s="65" t="s">
        <v>1394</v>
      </c>
      <c r="C627" s="61" t="s">
        <v>1395</v>
      </c>
      <c r="D627" s="62">
        <v>2</v>
      </c>
    </row>
    <row r="628" spans="1:4">
      <c r="A628" s="65" t="s">
        <v>1393</v>
      </c>
      <c r="B628" s="65" t="s">
        <v>1396</v>
      </c>
      <c r="C628" s="61" t="s">
        <v>1395</v>
      </c>
      <c r="D628" s="62">
        <v>1</v>
      </c>
    </row>
    <row r="629" spans="1:4">
      <c r="A629" s="65" t="s">
        <v>1397</v>
      </c>
      <c r="B629" s="65" t="s">
        <v>1398</v>
      </c>
      <c r="C629" s="61" t="s">
        <v>1399</v>
      </c>
      <c r="D629" s="62" t="s">
        <v>331</v>
      </c>
    </row>
    <row r="630" spans="1:4">
      <c r="A630" s="65" t="s">
        <v>1400</v>
      </c>
      <c r="B630" s="65" t="s">
        <v>1401</v>
      </c>
      <c r="C630" s="61" t="s">
        <v>1402</v>
      </c>
      <c r="D630" s="62" t="s">
        <v>331</v>
      </c>
    </row>
    <row r="631" spans="1:4">
      <c r="A631" s="65" t="s">
        <v>1403</v>
      </c>
      <c r="B631" s="65" t="s">
        <v>1404</v>
      </c>
      <c r="C631" s="61" t="s">
        <v>1405</v>
      </c>
      <c r="D631" s="62" t="s">
        <v>331</v>
      </c>
    </row>
    <row r="632" spans="1:4">
      <c r="A632" s="65" t="s">
        <v>1406</v>
      </c>
      <c r="B632" s="65" t="s">
        <v>1407</v>
      </c>
      <c r="C632" s="61" t="s">
        <v>1408</v>
      </c>
      <c r="D632" s="62" t="s">
        <v>331</v>
      </c>
    </row>
    <row r="633" spans="1:4">
      <c r="A633" s="65" t="s">
        <v>1409</v>
      </c>
      <c r="B633" s="65" t="s">
        <v>1410</v>
      </c>
      <c r="C633" s="61" t="s">
        <v>1411</v>
      </c>
      <c r="D633" s="62" t="s">
        <v>331</v>
      </c>
    </row>
    <row r="634" spans="1:4">
      <c r="A634" s="65" t="s">
        <v>1412</v>
      </c>
      <c r="B634" s="65" t="s">
        <v>1413</v>
      </c>
      <c r="C634" s="61" t="s">
        <v>1414</v>
      </c>
      <c r="D634" s="62" t="s">
        <v>331</v>
      </c>
    </row>
    <row r="635" spans="1:4">
      <c r="A635" s="65" t="s">
        <v>1415</v>
      </c>
      <c r="B635" s="65" t="s">
        <v>1416</v>
      </c>
      <c r="C635" s="61" t="s">
        <v>1417</v>
      </c>
      <c r="D635" s="62" t="s">
        <v>331</v>
      </c>
    </row>
    <row r="636" spans="1:4">
      <c r="A636" s="65" t="s">
        <v>1418</v>
      </c>
      <c r="B636" s="65" t="s">
        <v>1419</v>
      </c>
      <c r="C636" s="61" t="s">
        <v>1420</v>
      </c>
      <c r="D636" s="62" t="s">
        <v>331</v>
      </c>
    </row>
    <row r="637" spans="1:4">
      <c r="A637" s="65" t="s">
        <v>1421</v>
      </c>
      <c r="B637" s="65" t="s">
        <v>1422</v>
      </c>
      <c r="C637" s="61" t="s">
        <v>1423</v>
      </c>
      <c r="D637" s="62" t="s">
        <v>331</v>
      </c>
    </row>
    <row r="638" spans="1:4">
      <c r="A638" s="65" t="s">
        <v>1424</v>
      </c>
      <c r="B638" s="65" t="s">
        <v>1425</v>
      </c>
      <c r="C638" s="61" t="s">
        <v>1426</v>
      </c>
      <c r="D638" s="62" t="s">
        <v>331</v>
      </c>
    </row>
    <row r="639" spans="1:4">
      <c r="A639" s="65" t="s">
        <v>1427</v>
      </c>
      <c r="B639" s="65" t="s">
        <v>1428</v>
      </c>
      <c r="C639" s="61" t="s">
        <v>1429</v>
      </c>
      <c r="D639" s="62" t="s">
        <v>331</v>
      </c>
    </row>
    <row r="640" spans="1:4">
      <c r="A640" s="65" t="s">
        <v>1430</v>
      </c>
      <c r="B640" s="65" t="s">
        <v>1431</v>
      </c>
      <c r="C640" s="61" t="s">
        <v>1432</v>
      </c>
      <c r="D640" s="62" t="s">
        <v>331</v>
      </c>
    </row>
    <row r="641" spans="1:4">
      <c r="A641" s="65" t="s">
        <v>1433</v>
      </c>
      <c r="B641" s="65" t="s">
        <v>1434</v>
      </c>
      <c r="C641" s="61" t="s">
        <v>1435</v>
      </c>
      <c r="D641" s="62" t="s">
        <v>331</v>
      </c>
    </row>
    <row r="642" spans="1:4">
      <c r="A642" s="65" t="s">
        <v>1436</v>
      </c>
      <c r="B642" s="65" t="s">
        <v>1437</v>
      </c>
      <c r="C642" s="61" t="s">
        <v>1438</v>
      </c>
      <c r="D642" s="62" t="s">
        <v>331</v>
      </c>
    </row>
    <row r="643" spans="1:4">
      <c r="A643" s="65" t="s">
        <v>1439</v>
      </c>
      <c r="B643" s="65" t="s">
        <v>1440</v>
      </c>
      <c r="C643" s="61" t="s">
        <v>1441</v>
      </c>
      <c r="D643" s="62" t="s">
        <v>331</v>
      </c>
    </row>
    <row r="644" spans="1:4">
      <c r="A644" s="65" t="s">
        <v>1442</v>
      </c>
      <c r="B644" s="65" t="s">
        <v>1443</v>
      </c>
      <c r="C644" s="61" t="s">
        <v>1444</v>
      </c>
      <c r="D644" s="62" t="s">
        <v>331</v>
      </c>
    </row>
    <row r="645" spans="1:4">
      <c r="A645" s="65" t="s">
        <v>1445</v>
      </c>
      <c r="B645" s="65" t="s">
        <v>627</v>
      </c>
      <c r="C645" s="61" t="s">
        <v>1446</v>
      </c>
      <c r="D645" s="62" t="s">
        <v>331</v>
      </c>
    </row>
    <row r="646" spans="1:4">
      <c r="A646" s="65" t="s">
        <v>1447</v>
      </c>
      <c r="B646" s="65" t="s">
        <v>1448</v>
      </c>
      <c r="C646" s="61" t="s">
        <v>1449</v>
      </c>
      <c r="D646" s="62" t="s">
        <v>331</v>
      </c>
    </row>
    <row r="647" spans="1:4">
      <c r="A647" s="65" t="s">
        <v>1450</v>
      </c>
      <c r="B647" s="65" t="s">
        <v>1451</v>
      </c>
      <c r="C647" s="61" t="s">
        <v>1452</v>
      </c>
      <c r="D647" s="62" t="s">
        <v>331</v>
      </c>
    </row>
    <row r="648" spans="1:4">
      <c r="A648" s="65" t="s">
        <v>1453</v>
      </c>
      <c r="B648" s="65" t="s">
        <v>1454</v>
      </c>
      <c r="C648" s="61" t="s">
        <v>1455</v>
      </c>
      <c r="D648" s="62" t="s">
        <v>331</v>
      </c>
    </row>
    <row r="649" spans="1:4">
      <c r="A649" s="65" t="s">
        <v>1456</v>
      </c>
      <c r="B649" s="65" t="s">
        <v>1457</v>
      </c>
      <c r="C649" s="61" t="s">
        <v>1458</v>
      </c>
      <c r="D649" s="62">
        <v>2</v>
      </c>
    </row>
    <row r="650" spans="1:4">
      <c r="A650" s="65" t="s">
        <v>1459</v>
      </c>
      <c r="B650" s="65" t="s">
        <v>1460</v>
      </c>
      <c r="C650" s="61" t="s">
        <v>612</v>
      </c>
      <c r="D650" s="62">
        <v>1</v>
      </c>
    </row>
    <row r="651" spans="1:4">
      <c r="A651" s="65" t="s">
        <v>1459</v>
      </c>
      <c r="B651" s="65" t="s">
        <v>1461</v>
      </c>
      <c r="C651" s="61" t="s">
        <v>612</v>
      </c>
      <c r="D651" s="62">
        <v>2</v>
      </c>
    </row>
    <row r="652" spans="1:4">
      <c r="A652" s="65" t="s">
        <v>1462</v>
      </c>
      <c r="B652" s="65" t="s">
        <v>1463</v>
      </c>
      <c r="C652" s="61" t="s">
        <v>1464</v>
      </c>
      <c r="D652" s="62">
        <v>1</v>
      </c>
    </row>
    <row r="653" spans="1:4">
      <c r="A653" s="65" t="s">
        <v>1462</v>
      </c>
      <c r="B653" s="65" t="s">
        <v>469</v>
      </c>
      <c r="C653" s="61" t="s">
        <v>1464</v>
      </c>
      <c r="D653" s="62">
        <v>2</v>
      </c>
    </row>
    <row r="654" spans="1:4">
      <c r="A654" s="65" t="s">
        <v>1465</v>
      </c>
      <c r="B654" s="65" t="s">
        <v>1466</v>
      </c>
      <c r="C654" s="61" t="s">
        <v>1467</v>
      </c>
      <c r="D654" s="62" t="s">
        <v>1468</v>
      </c>
    </row>
    <row r="655" spans="1:4">
      <c r="A655" s="65" t="s">
        <v>1465</v>
      </c>
      <c r="B655" s="65" t="s">
        <v>1469</v>
      </c>
      <c r="C655" s="61" t="s">
        <v>1467</v>
      </c>
      <c r="D655" s="62" t="s">
        <v>1468</v>
      </c>
    </row>
    <row r="656" spans="1:4">
      <c r="A656" s="65" t="s">
        <v>1470</v>
      </c>
      <c r="B656" s="65" t="s">
        <v>1471</v>
      </c>
      <c r="C656" s="61" t="s">
        <v>1472</v>
      </c>
      <c r="D656" s="62" t="s">
        <v>1468</v>
      </c>
    </row>
    <row r="657" spans="1:4">
      <c r="A657" s="65" t="s">
        <v>1470</v>
      </c>
      <c r="B657" s="65" t="s">
        <v>1473</v>
      </c>
      <c r="C657" s="61" t="s">
        <v>1472</v>
      </c>
      <c r="D657" s="62" t="s">
        <v>1468</v>
      </c>
    </row>
    <row r="658" spans="1:4">
      <c r="A658" s="65" t="s">
        <v>1474</v>
      </c>
      <c r="B658" s="65" t="s">
        <v>1475</v>
      </c>
      <c r="C658" s="61" t="s">
        <v>1476</v>
      </c>
      <c r="D658" s="62" t="s">
        <v>1468</v>
      </c>
    </row>
    <row r="659" spans="1:4">
      <c r="A659" s="65" t="s">
        <v>1474</v>
      </c>
      <c r="B659" s="65" t="s">
        <v>1477</v>
      </c>
      <c r="C659" s="61" t="s">
        <v>1476</v>
      </c>
      <c r="D659" s="62" t="s">
        <v>1468</v>
      </c>
    </row>
    <row r="660" spans="1:4">
      <c r="A660" s="65" t="s">
        <v>1478</v>
      </c>
      <c r="B660" s="65" t="s">
        <v>1479</v>
      </c>
      <c r="C660" s="61" t="s">
        <v>1480</v>
      </c>
      <c r="D660" s="62" t="s">
        <v>1468</v>
      </c>
    </row>
    <row r="661" spans="1:4">
      <c r="A661" s="65" t="s">
        <v>1478</v>
      </c>
      <c r="B661" s="65" t="s">
        <v>1481</v>
      </c>
      <c r="C661" s="61" t="s">
        <v>1480</v>
      </c>
      <c r="D661" s="62" t="s">
        <v>1468</v>
      </c>
    </row>
    <row r="662" spans="1:4">
      <c r="A662" s="65" t="s">
        <v>1482</v>
      </c>
      <c r="B662" s="65" t="s">
        <v>1483</v>
      </c>
      <c r="C662" s="61" t="s">
        <v>612</v>
      </c>
      <c r="D662" s="62">
        <v>1</v>
      </c>
    </row>
    <row r="663" spans="1:4">
      <c r="A663" s="65" t="s">
        <v>1482</v>
      </c>
      <c r="B663" s="65" t="s">
        <v>1484</v>
      </c>
      <c r="C663" s="61" t="s">
        <v>612</v>
      </c>
      <c r="D663" s="62">
        <v>2</v>
      </c>
    </row>
    <row r="664" spans="1:4">
      <c r="A664" s="65" t="s">
        <v>1485</v>
      </c>
      <c r="B664" s="65" t="s">
        <v>1486</v>
      </c>
      <c r="C664" s="61" t="s">
        <v>1487</v>
      </c>
      <c r="D664" s="62" t="s">
        <v>364</v>
      </c>
    </row>
    <row r="665" spans="1:4">
      <c r="A665" s="65" t="s">
        <v>1488</v>
      </c>
      <c r="B665" s="65" t="s">
        <v>1489</v>
      </c>
      <c r="C665" s="61" t="s">
        <v>1490</v>
      </c>
      <c r="D665" s="62">
        <v>1</v>
      </c>
    </row>
    <row r="666" spans="1:4">
      <c r="A666" s="65" t="s">
        <v>1488</v>
      </c>
      <c r="B666" s="65" t="s">
        <v>1491</v>
      </c>
      <c r="C666" s="61" t="s">
        <v>1490</v>
      </c>
      <c r="D666" s="62">
        <v>1</v>
      </c>
    </row>
    <row r="667" spans="1:4">
      <c r="A667" s="65" t="s">
        <v>1488</v>
      </c>
      <c r="B667" s="65" t="s">
        <v>1492</v>
      </c>
      <c r="C667" s="61" t="s">
        <v>1490</v>
      </c>
      <c r="D667" s="62">
        <v>2</v>
      </c>
    </row>
    <row r="668" spans="1:4">
      <c r="A668" s="65" t="s">
        <v>1493</v>
      </c>
      <c r="B668" s="65" t="s">
        <v>1494</v>
      </c>
      <c r="C668" s="61" t="s">
        <v>1495</v>
      </c>
      <c r="D668" s="62">
        <v>1</v>
      </c>
    </row>
    <row r="669" spans="1:4">
      <c r="A669" s="65" t="s">
        <v>1493</v>
      </c>
      <c r="B669" s="65" t="s">
        <v>1496</v>
      </c>
      <c r="C669" s="61" t="s">
        <v>1495</v>
      </c>
      <c r="D669" s="62">
        <v>1</v>
      </c>
    </row>
    <row r="670" spans="1:4">
      <c r="A670" s="65" t="s">
        <v>1493</v>
      </c>
      <c r="B670" s="65" t="s">
        <v>1497</v>
      </c>
      <c r="C670" s="61" t="s">
        <v>1495</v>
      </c>
      <c r="D670" s="62">
        <v>2</v>
      </c>
    </row>
    <row r="671" spans="1:4">
      <c r="A671" s="65" t="s">
        <v>1498</v>
      </c>
      <c r="B671" s="65" t="s">
        <v>1499</v>
      </c>
      <c r="C671" s="61" t="s">
        <v>1500</v>
      </c>
      <c r="D671" s="62">
        <v>2</v>
      </c>
    </row>
    <row r="672" spans="1:4">
      <c r="A672" s="65" t="s">
        <v>1498</v>
      </c>
      <c r="B672" s="65" t="s">
        <v>1501</v>
      </c>
      <c r="C672" s="61" t="s">
        <v>1500</v>
      </c>
      <c r="D672" s="62">
        <v>1</v>
      </c>
    </row>
    <row r="673" spans="1:4">
      <c r="A673" s="65" t="s">
        <v>1498</v>
      </c>
      <c r="B673" s="65" t="s">
        <v>1502</v>
      </c>
      <c r="C673" s="61" t="s">
        <v>1500</v>
      </c>
      <c r="D673" s="62">
        <v>1</v>
      </c>
    </row>
    <row r="674" spans="1:4">
      <c r="A674" s="65" t="s">
        <v>1503</v>
      </c>
      <c r="B674" s="65" t="s">
        <v>1504</v>
      </c>
      <c r="C674" s="61" t="s">
        <v>1505</v>
      </c>
      <c r="D674" s="62">
        <v>2</v>
      </c>
    </row>
    <row r="675" spans="1:4">
      <c r="A675" s="65" t="s">
        <v>1503</v>
      </c>
      <c r="B675" s="65" t="s">
        <v>1506</v>
      </c>
      <c r="C675" s="61" t="s">
        <v>1505</v>
      </c>
      <c r="D675" s="62">
        <v>1</v>
      </c>
    </row>
    <row r="676" spans="1:4">
      <c r="A676" s="65" t="s">
        <v>1507</v>
      </c>
      <c r="B676" s="65" t="s">
        <v>640</v>
      </c>
      <c r="C676" s="61" t="s">
        <v>1508</v>
      </c>
      <c r="D676" s="62">
        <v>2</v>
      </c>
    </row>
    <row r="677" spans="1:4">
      <c r="A677" s="65" t="s">
        <v>1507</v>
      </c>
      <c r="B677" s="65" t="s">
        <v>1509</v>
      </c>
      <c r="C677" s="61" t="s">
        <v>1508</v>
      </c>
      <c r="D677" s="62" t="s">
        <v>364</v>
      </c>
    </row>
    <row r="678" spans="1:4">
      <c r="A678" s="65" t="s">
        <v>1507</v>
      </c>
      <c r="B678" s="65" t="s">
        <v>1510</v>
      </c>
      <c r="C678" s="61" t="s">
        <v>1508</v>
      </c>
      <c r="D678" s="62" t="s">
        <v>364</v>
      </c>
    </row>
    <row r="679" spans="1:4">
      <c r="A679" s="65" t="s">
        <v>1511</v>
      </c>
      <c r="B679" s="65" t="s">
        <v>675</v>
      </c>
      <c r="C679" s="61" t="s">
        <v>639</v>
      </c>
      <c r="D679" s="62">
        <v>2</v>
      </c>
    </row>
    <row r="680" spans="1:4">
      <c r="A680" s="65" t="s">
        <v>1511</v>
      </c>
      <c r="B680" s="65" t="s">
        <v>1512</v>
      </c>
      <c r="C680" s="61" t="s">
        <v>639</v>
      </c>
      <c r="D680" s="62">
        <v>1</v>
      </c>
    </row>
    <row r="681" spans="1:4">
      <c r="A681" s="65" t="s">
        <v>1511</v>
      </c>
      <c r="B681" s="65" t="s">
        <v>1513</v>
      </c>
      <c r="C681" s="61" t="s">
        <v>639</v>
      </c>
      <c r="D681" s="62">
        <v>1</v>
      </c>
    </row>
    <row r="682" spans="1:4">
      <c r="A682" s="65" t="s">
        <v>1511</v>
      </c>
      <c r="B682" s="65" t="s">
        <v>1514</v>
      </c>
      <c r="C682" s="61" t="s">
        <v>639</v>
      </c>
      <c r="D682" s="62">
        <v>1</v>
      </c>
    </row>
    <row r="683" spans="1:4">
      <c r="A683" s="65" t="s">
        <v>1515</v>
      </c>
      <c r="B683" s="65" t="s">
        <v>1516</v>
      </c>
      <c r="C683" s="61" t="s">
        <v>612</v>
      </c>
      <c r="D683" s="62" t="s">
        <v>364</v>
      </c>
    </row>
    <row r="684" spans="1:4">
      <c r="A684" s="65" t="s">
        <v>1515</v>
      </c>
      <c r="B684" s="65" t="s">
        <v>1517</v>
      </c>
      <c r="C684" s="61" t="s">
        <v>612</v>
      </c>
      <c r="D684" s="62" t="s">
        <v>364</v>
      </c>
    </row>
    <row r="685" spans="1:4">
      <c r="A685" s="65" t="s">
        <v>1518</v>
      </c>
      <c r="B685" s="65" t="s">
        <v>1519</v>
      </c>
      <c r="C685" s="61" t="s">
        <v>1145</v>
      </c>
      <c r="D685" s="62">
        <v>1</v>
      </c>
    </row>
    <row r="686" spans="1:4">
      <c r="A686" s="65" t="s">
        <v>1518</v>
      </c>
      <c r="B686" s="65" t="s">
        <v>1520</v>
      </c>
      <c r="C686" s="61" t="s">
        <v>1145</v>
      </c>
      <c r="D686" s="62" t="s">
        <v>1151</v>
      </c>
    </row>
    <row r="687" spans="1:4">
      <c r="A687" s="65" t="s">
        <v>1521</v>
      </c>
      <c r="B687" s="65" t="s">
        <v>663</v>
      </c>
      <c r="C687" s="61" t="s">
        <v>1174</v>
      </c>
      <c r="D687" s="62">
        <v>2</v>
      </c>
    </row>
    <row r="688" spans="1:4">
      <c r="A688" s="65" t="s">
        <v>1521</v>
      </c>
      <c r="B688" s="65" t="s">
        <v>1519</v>
      </c>
      <c r="C688" s="61" t="s">
        <v>1174</v>
      </c>
      <c r="D688" s="62" t="s">
        <v>364</v>
      </c>
    </row>
    <row r="689" spans="1:4">
      <c r="A689" s="65" t="s">
        <v>1521</v>
      </c>
      <c r="B689" s="65" t="s">
        <v>1522</v>
      </c>
      <c r="C689" s="61" t="s">
        <v>1174</v>
      </c>
      <c r="D689" s="62" t="s">
        <v>364</v>
      </c>
    </row>
    <row r="690" spans="1:4">
      <c r="A690" s="65" t="s">
        <v>1523</v>
      </c>
      <c r="B690" s="65" t="s">
        <v>1524</v>
      </c>
      <c r="C690" s="61" t="s">
        <v>1525</v>
      </c>
      <c r="D690" s="62">
        <v>1</v>
      </c>
    </row>
    <row r="691" spans="1:4">
      <c r="A691" s="65" t="s">
        <v>1523</v>
      </c>
      <c r="B691" s="65" t="s">
        <v>1526</v>
      </c>
      <c r="C691" s="61" t="s">
        <v>1525</v>
      </c>
      <c r="D691" s="62">
        <v>2</v>
      </c>
    </row>
    <row r="692" spans="1:4">
      <c r="A692" s="65" t="s">
        <v>1527</v>
      </c>
      <c r="B692" s="65" t="s">
        <v>1528</v>
      </c>
      <c r="C692" s="61" t="s">
        <v>1525</v>
      </c>
      <c r="D692" s="62">
        <v>1</v>
      </c>
    </row>
    <row r="693" spans="1:4">
      <c r="A693" s="65" t="s">
        <v>1527</v>
      </c>
      <c r="B693" s="65" t="s">
        <v>1529</v>
      </c>
      <c r="C693" s="61" t="s">
        <v>1525</v>
      </c>
      <c r="D693" s="62">
        <v>2</v>
      </c>
    </row>
    <row r="694" spans="1:4">
      <c r="A694" s="65" t="s">
        <v>1530</v>
      </c>
      <c r="B694" s="65" t="s">
        <v>675</v>
      </c>
      <c r="C694" s="61" t="s">
        <v>990</v>
      </c>
      <c r="D694" s="62">
        <v>2</v>
      </c>
    </row>
    <row r="695" spans="1:4">
      <c r="A695" s="65" t="s">
        <v>1531</v>
      </c>
      <c r="B695" s="65" t="s">
        <v>778</v>
      </c>
      <c r="C695" s="61" t="s">
        <v>990</v>
      </c>
      <c r="D695" s="62">
        <v>2</v>
      </c>
    </row>
    <row r="696" spans="1:4">
      <c r="A696" s="65" t="s">
        <v>1532</v>
      </c>
      <c r="B696" s="65" t="s">
        <v>781</v>
      </c>
      <c r="C696" s="61" t="s">
        <v>990</v>
      </c>
      <c r="D696" s="62">
        <v>2</v>
      </c>
    </row>
    <row r="697" spans="1:4">
      <c r="A697" s="65" t="s">
        <v>1533</v>
      </c>
      <c r="B697" s="65" t="s">
        <v>785</v>
      </c>
      <c r="C697" s="61" t="s">
        <v>990</v>
      </c>
      <c r="D697" s="62">
        <v>2</v>
      </c>
    </row>
    <row r="698" spans="1:4">
      <c r="A698" s="65" t="s">
        <v>1534</v>
      </c>
      <c r="B698" s="65" t="s">
        <v>788</v>
      </c>
      <c r="C698" s="61" t="s">
        <v>990</v>
      </c>
      <c r="D698" s="62">
        <v>2</v>
      </c>
    </row>
    <row r="699" spans="1:4">
      <c r="A699" s="65" t="s">
        <v>1535</v>
      </c>
      <c r="B699" s="65" t="s">
        <v>791</v>
      </c>
      <c r="C699" s="61" t="s">
        <v>990</v>
      </c>
      <c r="D699" s="62">
        <v>2</v>
      </c>
    </row>
    <row r="700" spans="1:4">
      <c r="A700" s="65" t="s">
        <v>1536</v>
      </c>
      <c r="B700" s="65" t="s">
        <v>794</v>
      </c>
      <c r="C700" s="61" t="s">
        <v>990</v>
      </c>
      <c r="D700" s="62">
        <v>2</v>
      </c>
    </row>
    <row r="701" spans="1:4">
      <c r="A701" s="65" t="s">
        <v>1537</v>
      </c>
      <c r="B701" s="65" t="s">
        <v>797</v>
      </c>
      <c r="C701" s="61" t="s">
        <v>990</v>
      </c>
      <c r="D701" s="62">
        <v>2</v>
      </c>
    </row>
    <row r="702" spans="1:4">
      <c r="A702" s="65" t="s">
        <v>1538</v>
      </c>
      <c r="B702" s="65" t="s">
        <v>800</v>
      </c>
      <c r="C702" s="61" t="s">
        <v>990</v>
      </c>
      <c r="D702" s="62">
        <v>2</v>
      </c>
    </row>
    <row r="703" spans="1:4">
      <c r="A703" s="65" t="s">
        <v>1539</v>
      </c>
      <c r="B703" s="65" t="s">
        <v>803</v>
      </c>
      <c r="C703" s="61" t="s">
        <v>990</v>
      </c>
      <c r="D703" s="62">
        <v>2</v>
      </c>
    </row>
    <row r="704" spans="1:4">
      <c r="A704" s="65" t="s">
        <v>1540</v>
      </c>
      <c r="B704" s="65" t="s">
        <v>1484</v>
      </c>
      <c r="C704" s="61" t="s">
        <v>990</v>
      </c>
      <c r="D704" s="62">
        <v>2</v>
      </c>
    </row>
    <row r="705" spans="1:4">
      <c r="A705" s="65" t="s">
        <v>1541</v>
      </c>
      <c r="B705" s="65" t="s">
        <v>1542</v>
      </c>
      <c r="C705" s="61" t="s">
        <v>1543</v>
      </c>
      <c r="D705" s="62" t="s">
        <v>331</v>
      </c>
    </row>
    <row r="706" spans="1:4">
      <c r="A706" s="65" t="s">
        <v>1544</v>
      </c>
      <c r="B706" s="65" t="s">
        <v>1542</v>
      </c>
      <c r="C706" s="61" t="s">
        <v>1543</v>
      </c>
      <c r="D706" s="62" t="s">
        <v>331</v>
      </c>
    </row>
    <row r="707" spans="1:4">
      <c r="A707" s="65" t="s">
        <v>1545</v>
      </c>
      <c r="B707" s="65" t="s">
        <v>1546</v>
      </c>
      <c r="C707" s="61" t="s">
        <v>1547</v>
      </c>
      <c r="D707" s="62" t="s">
        <v>331</v>
      </c>
    </row>
    <row r="708" spans="1:4">
      <c r="A708" s="65" t="s">
        <v>1548</v>
      </c>
      <c r="B708" s="65" t="s">
        <v>1549</v>
      </c>
      <c r="C708" s="61" t="s">
        <v>1550</v>
      </c>
      <c r="D708" s="62" t="s">
        <v>331</v>
      </c>
    </row>
    <row r="709" spans="1:4">
      <c r="A709" s="65" t="s">
        <v>1551</v>
      </c>
      <c r="B709" s="65" t="s">
        <v>1552</v>
      </c>
      <c r="C709" s="61" t="s">
        <v>1553</v>
      </c>
      <c r="D709" s="62">
        <v>1</v>
      </c>
    </row>
    <row r="710" spans="1:4">
      <c r="A710" s="65" t="s">
        <v>1551</v>
      </c>
      <c r="B710" s="65" t="s">
        <v>1554</v>
      </c>
      <c r="C710" s="61" t="s">
        <v>1553</v>
      </c>
      <c r="D710" s="62">
        <v>1</v>
      </c>
    </row>
    <row r="711" spans="1:4">
      <c r="A711" s="65" t="s">
        <v>1555</v>
      </c>
      <c r="B711" s="65" t="s">
        <v>1556</v>
      </c>
      <c r="C711" s="61" t="s">
        <v>1557</v>
      </c>
      <c r="D711" s="62">
        <v>1</v>
      </c>
    </row>
    <row r="712" spans="1:4">
      <c r="A712" s="65" t="s">
        <v>1555</v>
      </c>
      <c r="B712" s="65" t="s">
        <v>1558</v>
      </c>
      <c r="C712" s="61" t="s">
        <v>1557</v>
      </c>
      <c r="D712" s="62">
        <v>1</v>
      </c>
    </row>
    <row r="713" spans="1:4">
      <c r="A713" s="65" t="s">
        <v>1559</v>
      </c>
      <c r="B713" s="65" t="s">
        <v>1560</v>
      </c>
      <c r="C713" s="61" t="s">
        <v>1561</v>
      </c>
      <c r="D713" s="62" t="s">
        <v>364</v>
      </c>
    </row>
    <row r="714" spans="1:4">
      <c r="A714" s="65" t="s">
        <v>1562</v>
      </c>
      <c r="B714" s="65" t="s">
        <v>1563</v>
      </c>
      <c r="C714" s="61" t="s">
        <v>1561</v>
      </c>
      <c r="D714" s="62" t="s">
        <v>364</v>
      </c>
    </row>
    <row r="715" spans="1:4">
      <c r="A715" s="65" t="s">
        <v>1564</v>
      </c>
      <c r="B715" s="65" t="s">
        <v>1565</v>
      </c>
      <c r="C715" s="61" t="s">
        <v>1561</v>
      </c>
      <c r="D715" s="62" t="s">
        <v>364</v>
      </c>
    </row>
    <row r="716" spans="1:4">
      <c r="A716" s="65" t="s">
        <v>1566</v>
      </c>
      <c r="B716" s="65" t="s">
        <v>1567</v>
      </c>
      <c r="C716" s="61" t="s">
        <v>1561</v>
      </c>
      <c r="D716" s="62" t="s">
        <v>364</v>
      </c>
    </row>
    <row r="717" spans="1:4">
      <c r="A717" s="65" t="s">
        <v>1568</v>
      </c>
      <c r="B717" s="65" t="s">
        <v>1569</v>
      </c>
      <c r="C717" s="61" t="s">
        <v>1561</v>
      </c>
      <c r="D717" s="62" t="s">
        <v>364</v>
      </c>
    </row>
    <row r="718" spans="1:4">
      <c r="A718" s="65" t="s">
        <v>1570</v>
      </c>
      <c r="B718" s="65" t="s">
        <v>1571</v>
      </c>
      <c r="C718" s="61" t="s">
        <v>1572</v>
      </c>
      <c r="D718" s="62">
        <v>1</v>
      </c>
    </row>
    <row r="719" spans="1:4">
      <c r="A719" s="65" t="s">
        <v>1570</v>
      </c>
      <c r="B719" s="65" t="s">
        <v>1573</v>
      </c>
      <c r="C719" s="61" t="s">
        <v>1572</v>
      </c>
      <c r="D719" s="62">
        <v>2</v>
      </c>
    </row>
    <row r="720" spans="1:4">
      <c r="A720" s="65" t="s">
        <v>1574</v>
      </c>
      <c r="B720" s="65" t="s">
        <v>1575</v>
      </c>
      <c r="C720" s="61" t="s">
        <v>1576</v>
      </c>
      <c r="D720" s="62" t="s">
        <v>331</v>
      </c>
    </row>
    <row r="721" spans="1:4">
      <c r="A721" s="65" t="s">
        <v>1577</v>
      </c>
      <c r="B721" s="65" t="s">
        <v>1578</v>
      </c>
      <c r="C721" s="61" t="s">
        <v>1579</v>
      </c>
      <c r="D721" s="62">
        <v>1</v>
      </c>
    </row>
    <row r="722" spans="1:4">
      <c r="A722" s="65" t="s">
        <v>1577</v>
      </c>
      <c r="B722" s="65" t="s">
        <v>1580</v>
      </c>
      <c r="C722" s="61" t="s">
        <v>1579</v>
      </c>
      <c r="D722" s="62">
        <v>2</v>
      </c>
    </row>
    <row r="723" spans="1:4">
      <c r="A723" s="65" t="s">
        <v>1581</v>
      </c>
      <c r="B723" s="65" t="s">
        <v>1582</v>
      </c>
      <c r="C723" s="61" t="s">
        <v>1583</v>
      </c>
      <c r="D723" s="62" t="s">
        <v>331</v>
      </c>
    </row>
    <row r="724" spans="1:4">
      <c r="A724" s="65" t="s">
        <v>1584</v>
      </c>
      <c r="B724" s="65" t="s">
        <v>1585</v>
      </c>
      <c r="C724" s="61" t="s">
        <v>1583</v>
      </c>
      <c r="D724" s="62" t="s">
        <v>331</v>
      </c>
    </row>
    <row r="725" spans="1:4">
      <c r="A725" s="65" t="s">
        <v>1586</v>
      </c>
      <c r="B725" s="65" t="s">
        <v>1587</v>
      </c>
      <c r="C725" s="61" t="s">
        <v>1174</v>
      </c>
      <c r="D725" s="62">
        <v>1</v>
      </c>
    </row>
    <row r="726" spans="1:4">
      <c r="A726" s="65" t="s">
        <v>1586</v>
      </c>
      <c r="B726" s="65" t="s">
        <v>1588</v>
      </c>
      <c r="C726" s="61" t="s">
        <v>1174</v>
      </c>
      <c r="D726" s="62">
        <v>1</v>
      </c>
    </row>
    <row r="727" spans="1:4">
      <c r="A727" s="65" t="s">
        <v>1586</v>
      </c>
      <c r="B727" s="65" t="s">
        <v>1589</v>
      </c>
      <c r="C727" s="61" t="s">
        <v>1174</v>
      </c>
      <c r="D727" s="62">
        <v>2</v>
      </c>
    </row>
    <row r="728" spans="1:4">
      <c r="A728" s="65" t="s">
        <v>1590</v>
      </c>
      <c r="B728" s="65" t="s">
        <v>1591</v>
      </c>
      <c r="C728" s="61" t="s">
        <v>1505</v>
      </c>
      <c r="D728" s="62">
        <v>2</v>
      </c>
    </row>
    <row r="729" spans="1:4">
      <c r="A729" s="65" t="s">
        <v>1590</v>
      </c>
      <c r="B729" s="65" t="s">
        <v>1592</v>
      </c>
      <c r="C729" s="61" t="s">
        <v>1505</v>
      </c>
      <c r="D729" s="62">
        <v>1</v>
      </c>
    </row>
    <row r="730" spans="1:4">
      <c r="A730" s="65" t="s">
        <v>1593</v>
      </c>
      <c r="B730" s="65" t="s">
        <v>1594</v>
      </c>
      <c r="C730" s="61" t="s">
        <v>1505</v>
      </c>
      <c r="D730" s="62">
        <v>2</v>
      </c>
    </row>
    <row r="731" spans="1:4">
      <c r="A731" s="65" t="s">
        <v>1593</v>
      </c>
      <c r="B731" s="65" t="s">
        <v>1595</v>
      </c>
      <c r="C731" s="61" t="s">
        <v>1505</v>
      </c>
      <c r="D731" s="62">
        <v>1</v>
      </c>
    </row>
    <row r="732" spans="1:4">
      <c r="A732" s="65" t="s">
        <v>1596</v>
      </c>
      <c r="B732" s="65" t="s">
        <v>1597</v>
      </c>
      <c r="C732" s="61" t="s">
        <v>1505</v>
      </c>
      <c r="D732" s="62">
        <v>2</v>
      </c>
    </row>
    <row r="733" spans="1:4">
      <c r="A733" s="65" t="s">
        <v>1596</v>
      </c>
      <c r="B733" s="65" t="s">
        <v>1598</v>
      </c>
      <c r="C733" s="61" t="s">
        <v>1505</v>
      </c>
      <c r="D733" s="62">
        <v>1</v>
      </c>
    </row>
    <row r="734" spans="1:4">
      <c r="A734" s="65" t="s">
        <v>1599</v>
      </c>
      <c r="B734" s="65" t="s">
        <v>1600</v>
      </c>
      <c r="C734" s="61" t="s">
        <v>1601</v>
      </c>
      <c r="D734" s="62" t="s">
        <v>1602</v>
      </c>
    </row>
    <row r="735" spans="1:4">
      <c r="A735" s="65" t="s">
        <v>1603</v>
      </c>
      <c r="B735" s="65" t="s">
        <v>1604</v>
      </c>
      <c r="C735" s="61" t="s">
        <v>1605</v>
      </c>
      <c r="D735" s="62" t="s">
        <v>1602</v>
      </c>
    </row>
    <row r="736" spans="1:4">
      <c r="A736" s="65" t="s">
        <v>1606</v>
      </c>
      <c r="B736" s="65" t="s">
        <v>1607</v>
      </c>
      <c r="C736" s="61" t="s">
        <v>1608</v>
      </c>
      <c r="D736" s="62" t="s">
        <v>1602</v>
      </c>
    </row>
    <row r="737" spans="1:4">
      <c r="A737" s="65" t="s">
        <v>1609</v>
      </c>
      <c r="B737" s="65" t="s">
        <v>1610</v>
      </c>
      <c r="C737" s="61" t="s">
        <v>1611</v>
      </c>
      <c r="D737" s="62" t="s">
        <v>1602</v>
      </c>
    </row>
    <row r="738" spans="1:4">
      <c r="A738" s="65" t="s">
        <v>1612</v>
      </c>
      <c r="B738" s="65" t="s">
        <v>1613</v>
      </c>
      <c r="C738" s="61" t="s">
        <v>1614</v>
      </c>
      <c r="D738" s="62" t="s">
        <v>1602</v>
      </c>
    </row>
    <row r="739" spans="1:4">
      <c r="A739" s="65" t="s">
        <v>1615</v>
      </c>
      <c r="B739" s="65" t="s">
        <v>1616</v>
      </c>
      <c r="C739" s="61" t="s">
        <v>1617</v>
      </c>
      <c r="D739" s="62" t="s">
        <v>1602</v>
      </c>
    </row>
    <row r="740" spans="1:4">
      <c r="A740" s="65" t="s">
        <v>1618</v>
      </c>
      <c r="B740" s="65" t="s">
        <v>1619</v>
      </c>
      <c r="C740" s="61" t="s">
        <v>1620</v>
      </c>
      <c r="D740" s="62" t="s">
        <v>1602</v>
      </c>
    </row>
    <row r="741" spans="1:4">
      <c r="A741" s="65" t="s">
        <v>1621</v>
      </c>
      <c r="B741" s="65" t="s">
        <v>1622</v>
      </c>
      <c r="C741" s="61" t="s">
        <v>1623</v>
      </c>
      <c r="D741" s="62" t="s">
        <v>1602</v>
      </c>
    </row>
    <row r="742" spans="1:4">
      <c r="A742" s="65" t="s">
        <v>1624</v>
      </c>
      <c r="B742" s="65" t="s">
        <v>1625</v>
      </c>
      <c r="C742" s="61" t="s">
        <v>1626</v>
      </c>
      <c r="D742" s="62" t="s">
        <v>1602</v>
      </c>
    </row>
    <row r="743" spans="1:4">
      <c r="A743" s="65" t="s">
        <v>1627</v>
      </c>
      <c r="B743" s="65" t="s">
        <v>1628</v>
      </c>
      <c r="C743" s="61" t="s">
        <v>1629</v>
      </c>
      <c r="D743" s="62" t="s">
        <v>1602</v>
      </c>
    </row>
    <row r="744" spans="1:4">
      <c r="A744" s="65" t="s">
        <v>1630</v>
      </c>
      <c r="B744" s="65" t="s">
        <v>1631</v>
      </c>
      <c r="C744" s="61" t="s">
        <v>1632</v>
      </c>
      <c r="D744" s="62" t="s">
        <v>1602</v>
      </c>
    </row>
    <row r="745" spans="1:4">
      <c r="A745" s="65" t="s">
        <v>1633</v>
      </c>
      <c r="B745" s="65" t="s">
        <v>1634</v>
      </c>
      <c r="C745" s="61" t="s">
        <v>1635</v>
      </c>
      <c r="D745" s="62" t="s">
        <v>1602</v>
      </c>
    </row>
    <row r="746" spans="1:4">
      <c r="A746" s="65" t="s">
        <v>1636</v>
      </c>
      <c r="B746" s="65" t="s">
        <v>1637</v>
      </c>
      <c r="C746" s="61" t="s">
        <v>1638</v>
      </c>
      <c r="D746" s="62" t="s">
        <v>1602</v>
      </c>
    </row>
    <row r="747" spans="1:4">
      <c r="A747" s="65" t="s">
        <v>1639</v>
      </c>
      <c r="B747" s="65" t="s">
        <v>1640</v>
      </c>
      <c r="C747" s="61" t="s">
        <v>1641</v>
      </c>
      <c r="D747" s="62" t="s">
        <v>1602</v>
      </c>
    </row>
    <row r="748" spans="1:4">
      <c r="A748" s="65" t="s">
        <v>1642</v>
      </c>
      <c r="B748" s="65" t="s">
        <v>1643</v>
      </c>
      <c r="C748" s="61" t="s">
        <v>1644</v>
      </c>
      <c r="D748" s="62" t="s">
        <v>1602</v>
      </c>
    </row>
    <row r="749" spans="1:4">
      <c r="A749" s="65" t="s">
        <v>1645</v>
      </c>
      <c r="B749" s="65" t="s">
        <v>1646</v>
      </c>
      <c r="C749" s="61" t="s">
        <v>1647</v>
      </c>
      <c r="D749" s="62" t="s">
        <v>1602</v>
      </c>
    </row>
    <row r="750" spans="1:4">
      <c r="A750" s="65" t="s">
        <v>1648</v>
      </c>
      <c r="B750" s="65" t="s">
        <v>1649</v>
      </c>
      <c r="C750" s="61" t="s">
        <v>1650</v>
      </c>
      <c r="D750" s="62" t="s">
        <v>1602</v>
      </c>
    </row>
    <row r="751" spans="1:4">
      <c r="A751" s="65" t="s">
        <v>1651</v>
      </c>
      <c r="B751" s="65" t="s">
        <v>1652</v>
      </c>
      <c r="C751" s="61" t="s">
        <v>1653</v>
      </c>
      <c r="D751" s="62" t="s">
        <v>331</v>
      </c>
    </row>
    <row r="752" spans="1:4">
      <c r="A752" s="65" t="s">
        <v>1654</v>
      </c>
      <c r="B752" s="65" t="s">
        <v>1655</v>
      </c>
      <c r="C752" s="61" t="s">
        <v>1653</v>
      </c>
      <c r="D752" s="62" t="s">
        <v>331</v>
      </c>
    </row>
    <row r="753" spans="1:4">
      <c r="A753" s="65" t="s">
        <v>1656</v>
      </c>
      <c r="B753" s="65" t="s">
        <v>1657</v>
      </c>
      <c r="C753" s="61" t="s">
        <v>1381</v>
      </c>
      <c r="D753" s="62" t="s">
        <v>331</v>
      </c>
    </row>
    <row r="754" spans="1:4">
      <c r="A754" s="65" t="s">
        <v>1658</v>
      </c>
      <c r="B754" s="65" t="s">
        <v>1659</v>
      </c>
      <c r="C754" s="61" t="s">
        <v>1381</v>
      </c>
      <c r="D754" s="62" t="s">
        <v>331</v>
      </c>
    </row>
    <row r="755" spans="1:4">
      <c r="A755" s="65" t="s">
        <v>1660</v>
      </c>
      <c r="B755" s="65" t="s">
        <v>1661</v>
      </c>
      <c r="C755" s="61" t="s">
        <v>1381</v>
      </c>
      <c r="D755" s="62" t="s">
        <v>331</v>
      </c>
    </row>
    <row r="756" spans="1:4">
      <c r="A756" s="65" t="s">
        <v>1662</v>
      </c>
      <c r="B756" s="65" t="s">
        <v>1663</v>
      </c>
      <c r="C756" s="61" t="s">
        <v>1381</v>
      </c>
      <c r="D756" s="62" t="s">
        <v>331</v>
      </c>
    </row>
    <row r="757" spans="1:4">
      <c r="A757" s="65" t="s">
        <v>1664</v>
      </c>
      <c r="B757" s="65" t="s">
        <v>1665</v>
      </c>
      <c r="C757" s="61" t="s">
        <v>1381</v>
      </c>
      <c r="D757" s="62" t="s">
        <v>331</v>
      </c>
    </row>
    <row r="758" spans="1:4">
      <c r="A758" s="65" t="s">
        <v>1666</v>
      </c>
      <c r="B758" s="65" t="s">
        <v>1667</v>
      </c>
      <c r="C758" s="61" t="s">
        <v>1381</v>
      </c>
      <c r="D758" s="62" t="s">
        <v>331</v>
      </c>
    </row>
    <row r="759" spans="1:4">
      <c r="A759" s="65" t="s">
        <v>1668</v>
      </c>
      <c r="B759" s="65" t="s">
        <v>1669</v>
      </c>
      <c r="C759" s="61" t="s">
        <v>1381</v>
      </c>
      <c r="D759" s="62" t="s">
        <v>331</v>
      </c>
    </row>
    <row r="760" spans="1:4">
      <c r="A760" s="65" t="s">
        <v>1670</v>
      </c>
      <c r="B760" s="65" t="s">
        <v>1671</v>
      </c>
      <c r="C760" s="61" t="s">
        <v>1381</v>
      </c>
      <c r="D760" s="62" t="s">
        <v>331</v>
      </c>
    </row>
    <row r="761" spans="1:4">
      <c r="A761" s="65" t="s">
        <v>1672</v>
      </c>
      <c r="B761" s="65" t="s">
        <v>1673</v>
      </c>
      <c r="C761" s="61" t="s">
        <v>1381</v>
      </c>
      <c r="D761" s="62" t="s">
        <v>331</v>
      </c>
    </row>
    <row r="762" spans="1:4">
      <c r="A762" s="65" t="s">
        <v>1674</v>
      </c>
      <c r="B762" s="65" t="s">
        <v>1675</v>
      </c>
      <c r="C762" s="61" t="s">
        <v>1676</v>
      </c>
      <c r="D762" s="62" t="s">
        <v>331</v>
      </c>
    </row>
    <row r="763" spans="1:4">
      <c r="A763" s="65" t="s">
        <v>1677</v>
      </c>
      <c r="B763" s="65" t="s">
        <v>1678</v>
      </c>
      <c r="C763" s="61" t="s">
        <v>1676</v>
      </c>
      <c r="D763" s="62" t="s">
        <v>331</v>
      </c>
    </row>
    <row r="764" spans="1:4">
      <c r="A764" s="65" t="s">
        <v>1679</v>
      </c>
      <c r="B764" s="65" t="s">
        <v>1680</v>
      </c>
      <c r="C764" s="61" t="s">
        <v>1676</v>
      </c>
      <c r="D764" s="62" t="s">
        <v>331</v>
      </c>
    </row>
    <row r="765" spans="1:4">
      <c r="A765" s="65" t="s">
        <v>1681</v>
      </c>
      <c r="B765" s="65" t="s">
        <v>1682</v>
      </c>
      <c r="C765" s="61" t="s">
        <v>1676</v>
      </c>
      <c r="D765" s="62" t="s">
        <v>331</v>
      </c>
    </row>
    <row r="766" spans="1:4">
      <c r="A766" s="65" t="s">
        <v>1683</v>
      </c>
      <c r="B766" s="65" t="s">
        <v>1684</v>
      </c>
      <c r="C766" s="61" t="s">
        <v>1685</v>
      </c>
      <c r="D766" s="62" t="s">
        <v>331</v>
      </c>
    </row>
    <row r="767" spans="1:4">
      <c r="A767" s="65" t="s">
        <v>1686</v>
      </c>
      <c r="B767" s="65" t="s">
        <v>1687</v>
      </c>
      <c r="C767" s="61" t="s">
        <v>1685</v>
      </c>
      <c r="D767" s="62" t="s">
        <v>331</v>
      </c>
    </row>
    <row r="768" spans="1:4">
      <c r="A768" s="65" t="s">
        <v>1688</v>
      </c>
      <c r="B768" s="65" t="s">
        <v>1689</v>
      </c>
      <c r="C768" s="61" t="s">
        <v>1690</v>
      </c>
      <c r="D768" s="62" t="s">
        <v>331</v>
      </c>
    </row>
    <row r="769" spans="1:4">
      <c r="A769" s="65" t="s">
        <v>1691</v>
      </c>
      <c r="B769" s="65" t="s">
        <v>1692</v>
      </c>
      <c r="C769" s="61" t="s">
        <v>1690</v>
      </c>
      <c r="D769" s="62" t="s">
        <v>331</v>
      </c>
    </row>
    <row r="770" spans="1:4">
      <c r="A770" s="65" t="s">
        <v>1693</v>
      </c>
      <c r="B770" s="65" t="s">
        <v>1694</v>
      </c>
      <c r="C770" s="61" t="s">
        <v>616</v>
      </c>
      <c r="D770" s="62">
        <v>1</v>
      </c>
    </row>
    <row r="771" spans="1:4">
      <c r="A771" s="65" t="s">
        <v>1693</v>
      </c>
      <c r="B771" s="65" t="s">
        <v>1695</v>
      </c>
      <c r="C771" s="61" t="s">
        <v>616</v>
      </c>
      <c r="D771" s="62">
        <v>1</v>
      </c>
    </row>
    <row r="772" spans="1:4">
      <c r="A772" s="65" t="s">
        <v>1693</v>
      </c>
      <c r="B772" s="65" t="s">
        <v>1696</v>
      </c>
      <c r="C772" s="61" t="s">
        <v>616</v>
      </c>
      <c r="D772" s="62">
        <v>2</v>
      </c>
    </row>
    <row r="773" spans="1:4">
      <c r="A773" s="65" t="s">
        <v>1697</v>
      </c>
      <c r="B773" s="65" t="s">
        <v>1698</v>
      </c>
      <c r="C773" s="61" t="s">
        <v>1699</v>
      </c>
      <c r="D773" s="62">
        <v>2</v>
      </c>
    </row>
    <row r="774" spans="1:4">
      <c r="A774" s="65" t="s">
        <v>1697</v>
      </c>
      <c r="B774" s="65" t="s">
        <v>1700</v>
      </c>
      <c r="C774" s="61" t="s">
        <v>1699</v>
      </c>
      <c r="D774" s="62">
        <v>1</v>
      </c>
    </row>
    <row r="775" spans="1:4">
      <c r="A775" s="65" t="s">
        <v>1701</v>
      </c>
      <c r="B775" s="65" t="s">
        <v>1702</v>
      </c>
      <c r="C775" s="61" t="s">
        <v>1699</v>
      </c>
      <c r="D775" s="62">
        <v>2</v>
      </c>
    </row>
    <row r="776" spans="1:4">
      <c r="A776" s="65" t="s">
        <v>1701</v>
      </c>
      <c r="B776" s="65" t="s">
        <v>1703</v>
      </c>
      <c r="C776" s="61" t="s">
        <v>1699</v>
      </c>
      <c r="D776" s="62">
        <v>1</v>
      </c>
    </row>
    <row r="777" spans="1:4">
      <c r="A777" s="65" t="s">
        <v>1704</v>
      </c>
      <c r="B777" s="65" t="s">
        <v>1705</v>
      </c>
      <c r="C777" s="61" t="s">
        <v>1699</v>
      </c>
      <c r="D777" s="62">
        <v>2</v>
      </c>
    </row>
    <row r="778" spans="1:4">
      <c r="A778" s="65" t="s">
        <v>1704</v>
      </c>
      <c r="B778" s="65" t="s">
        <v>1706</v>
      </c>
      <c r="C778" s="61" t="s">
        <v>1699</v>
      </c>
      <c r="D778" s="62">
        <v>1</v>
      </c>
    </row>
    <row r="779" spans="1:4">
      <c r="A779" s="65" t="s">
        <v>1707</v>
      </c>
      <c r="B779" s="65" t="s">
        <v>1708</v>
      </c>
      <c r="C779" s="61" t="s">
        <v>1699</v>
      </c>
      <c r="D779" s="62">
        <v>2</v>
      </c>
    </row>
    <row r="780" spans="1:4">
      <c r="A780" s="65" t="s">
        <v>1707</v>
      </c>
      <c r="B780" s="65" t="s">
        <v>1709</v>
      </c>
      <c r="C780" s="61" t="s">
        <v>1699</v>
      </c>
      <c r="D780" s="62">
        <v>1</v>
      </c>
    </row>
    <row r="781" spans="1:4">
      <c r="A781" s="65" t="s">
        <v>1710</v>
      </c>
      <c r="B781" s="65" t="s">
        <v>1711</v>
      </c>
      <c r="C781" s="61" t="s">
        <v>1699</v>
      </c>
      <c r="D781" s="62">
        <v>2</v>
      </c>
    </row>
    <row r="782" spans="1:4">
      <c r="A782" s="65" t="s">
        <v>1710</v>
      </c>
      <c r="B782" s="65" t="s">
        <v>1712</v>
      </c>
      <c r="C782" s="61" t="s">
        <v>1699</v>
      </c>
      <c r="D782" s="62">
        <v>1</v>
      </c>
    </row>
    <row r="783" spans="1:4">
      <c r="A783" s="65" t="s">
        <v>1713</v>
      </c>
      <c r="B783" s="65" t="s">
        <v>1714</v>
      </c>
      <c r="C783" s="61" t="s">
        <v>1699</v>
      </c>
      <c r="D783" s="62">
        <v>2</v>
      </c>
    </row>
    <row r="784" spans="1:4">
      <c r="A784" s="65" t="s">
        <v>1713</v>
      </c>
      <c r="B784" s="65" t="s">
        <v>1715</v>
      </c>
      <c r="C784" s="61" t="s">
        <v>1699</v>
      </c>
      <c r="D784" s="62">
        <v>1</v>
      </c>
    </row>
    <row r="785" spans="1:4">
      <c r="A785" s="65" t="s">
        <v>1716</v>
      </c>
      <c r="B785" s="65" t="s">
        <v>1717</v>
      </c>
      <c r="C785" s="61" t="s">
        <v>1699</v>
      </c>
      <c r="D785" s="62">
        <v>2</v>
      </c>
    </row>
    <row r="786" spans="1:4">
      <c r="A786" s="65" t="s">
        <v>1716</v>
      </c>
      <c r="B786" s="65" t="s">
        <v>1718</v>
      </c>
      <c r="C786" s="61" t="s">
        <v>1699</v>
      </c>
      <c r="D786" s="62">
        <v>1</v>
      </c>
    </row>
    <row r="787" spans="1:4">
      <c r="A787" s="65" t="s">
        <v>1719</v>
      </c>
      <c r="B787" s="65" t="s">
        <v>1720</v>
      </c>
      <c r="C787" s="61" t="s">
        <v>1721</v>
      </c>
      <c r="D787" s="62">
        <v>2</v>
      </c>
    </row>
    <row r="788" spans="1:4">
      <c r="A788" s="65" t="s">
        <v>1722</v>
      </c>
      <c r="B788" s="65" t="s">
        <v>1723</v>
      </c>
      <c r="C788" s="61" t="s">
        <v>1699</v>
      </c>
      <c r="D788" s="62">
        <v>2</v>
      </c>
    </row>
    <row r="789" spans="1:4">
      <c r="A789" s="65" t="s">
        <v>1722</v>
      </c>
      <c r="B789" s="65" t="s">
        <v>1724</v>
      </c>
      <c r="C789" s="61" t="s">
        <v>1699</v>
      </c>
      <c r="D789" s="62">
        <v>1</v>
      </c>
    </row>
    <row r="790" spans="1:4">
      <c r="A790" s="65" t="s">
        <v>1725</v>
      </c>
      <c r="B790" s="65" t="s">
        <v>1726</v>
      </c>
      <c r="C790" s="61" t="s">
        <v>1721</v>
      </c>
      <c r="D790" s="62">
        <v>2</v>
      </c>
    </row>
    <row r="791" spans="1:4">
      <c r="A791" s="65" t="s">
        <v>1727</v>
      </c>
      <c r="B791" s="65" t="s">
        <v>1728</v>
      </c>
      <c r="C791" s="61" t="s">
        <v>1699</v>
      </c>
      <c r="D791" s="62">
        <v>2</v>
      </c>
    </row>
    <row r="792" spans="1:4">
      <c r="A792" s="65" t="s">
        <v>1727</v>
      </c>
      <c r="B792" s="65" t="s">
        <v>1729</v>
      </c>
      <c r="C792" s="61" t="s">
        <v>1699</v>
      </c>
      <c r="D792" s="62">
        <v>1</v>
      </c>
    </row>
    <row r="793" spans="1:4">
      <c r="A793" s="65" t="s">
        <v>1730</v>
      </c>
      <c r="B793" s="65" t="s">
        <v>1731</v>
      </c>
      <c r="C793" s="61" t="s">
        <v>1721</v>
      </c>
      <c r="D793" s="62">
        <v>2</v>
      </c>
    </row>
    <row r="794" spans="1:4">
      <c r="A794" s="65" t="s">
        <v>1732</v>
      </c>
      <c r="B794" s="65" t="s">
        <v>1733</v>
      </c>
      <c r="C794" s="61" t="s">
        <v>1699</v>
      </c>
      <c r="D794" s="62">
        <v>2</v>
      </c>
    </row>
    <row r="795" spans="1:4">
      <c r="A795" s="65" t="s">
        <v>1732</v>
      </c>
      <c r="B795" s="65" t="s">
        <v>1734</v>
      </c>
      <c r="C795" s="61" t="s">
        <v>1699</v>
      </c>
      <c r="D795" s="62">
        <v>1</v>
      </c>
    </row>
    <row r="796" spans="1:4">
      <c r="A796" s="65" t="s">
        <v>1735</v>
      </c>
      <c r="B796" s="65" t="s">
        <v>1736</v>
      </c>
      <c r="C796" s="61" t="s">
        <v>1721</v>
      </c>
      <c r="D796" s="62">
        <v>2</v>
      </c>
    </row>
    <row r="797" spans="1:4">
      <c r="A797" s="65" t="s">
        <v>1737</v>
      </c>
      <c r="B797" s="65" t="s">
        <v>1738</v>
      </c>
      <c r="C797" s="61" t="s">
        <v>1699</v>
      </c>
      <c r="D797" s="62">
        <v>2</v>
      </c>
    </row>
    <row r="798" spans="1:4">
      <c r="A798" s="65" t="s">
        <v>1737</v>
      </c>
      <c r="B798" s="65" t="s">
        <v>1739</v>
      </c>
      <c r="C798" s="61" t="s">
        <v>1699</v>
      </c>
      <c r="D798" s="62">
        <v>1</v>
      </c>
    </row>
    <row r="799" spans="1:4">
      <c r="A799" s="65" t="s">
        <v>1740</v>
      </c>
      <c r="B799" s="65" t="s">
        <v>1741</v>
      </c>
      <c r="C799" s="61" t="s">
        <v>1721</v>
      </c>
      <c r="D799" s="62">
        <v>2</v>
      </c>
    </row>
    <row r="800" spans="1:4">
      <c r="A800" s="65" t="s">
        <v>1742</v>
      </c>
      <c r="B800" s="65" t="s">
        <v>1743</v>
      </c>
      <c r="C800" s="61" t="s">
        <v>1699</v>
      </c>
      <c r="D800" s="62">
        <v>2</v>
      </c>
    </row>
    <row r="801" spans="1:4">
      <c r="A801" s="65" t="s">
        <v>1742</v>
      </c>
      <c r="B801" s="65" t="s">
        <v>1744</v>
      </c>
      <c r="C801" s="61" t="s">
        <v>1699</v>
      </c>
      <c r="D801" s="62">
        <v>1</v>
      </c>
    </row>
    <row r="802" spans="1:4">
      <c r="A802" s="65" t="s">
        <v>1745</v>
      </c>
      <c r="B802" s="65" t="s">
        <v>1746</v>
      </c>
      <c r="C802" s="61" t="s">
        <v>1721</v>
      </c>
      <c r="D802" s="62">
        <v>2</v>
      </c>
    </row>
    <row r="803" spans="1:4">
      <c r="A803" s="65" t="s">
        <v>1747</v>
      </c>
      <c r="B803" s="65" t="s">
        <v>1748</v>
      </c>
      <c r="C803" s="61" t="s">
        <v>1699</v>
      </c>
      <c r="D803" s="62">
        <v>2</v>
      </c>
    </row>
    <row r="804" spans="1:4">
      <c r="A804" s="65" t="s">
        <v>1747</v>
      </c>
      <c r="B804" s="65" t="s">
        <v>1749</v>
      </c>
      <c r="C804" s="61" t="s">
        <v>1699</v>
      </c>
      <c r="D804" s="62">
        <v>1</v>
      </c>
    </row>
    <row r="805" spans="1:4">
      <c r="A805" s="65" t="s">
        <v>1750</v>
      </c>
      <c r="B805" s="65" t="s">
        <v>1751</v>
      </c>
      <c r="C805" s="61" t="s">
        <v>1721</v>
      </c>
      <c r="D805" s="62">
        <v>2</v>
      </c>
    </row>
    <row r="806" spans="1:4">
      <c r="A806" s="65" t="s">
        <v>1752</v>
      </c>
      <c r="B806" s="65" t="s">
        <v>1753</v>
      </c>
      <c r="C806" s="61" t="s">
        <v>1699</v>
      </c>
      <c r="D806" s="62">
        <v>2</v>
      </c>
    </row>
    <row r="807" spans="1:4">
      <c r="A807" s="65" t="s">
        <v>1752</v>
      </c>
      <c r="B807" s="65" t="s">
        <v>1754</v>
      </c>
      <c r="C807" s="61" t="s">
        <v>1699</v>
      </c>
      <c r="D807" s="62">
        <v>1</v>
      </c>
    </row>
    <row r="808" spans="1:4">
      <c r="A808" s="65" t="s">
        <v>1755</v>
      </c>
      <c r="B808" s="65" t="s">
        <v>1756</v>
      </c>
      <c r="C808" s="61" t="s">
        <v>1721</v>
      </c>
      <c r="D808" s="62">
        <v>2</v>
      </c>
    </row>
    <row r="809" spans="1:4">
      <c r="A809" s="65" t="s">
        <v>1757</v>
      </c>
      <c r="B809" s="65" t="s">
        <v>1758</v>
      </c>
      <c r="C809" s="61" t="s">
        <v>1699</v>
      </c>
      <c r="D809" s="62">
        <v>2</v>
      </c>
    </row>
    <row r="810" spans="1:4">
      <c r="A810" s="65" t="s">
        <v>1757</v>
      </c>
      <c r="B810" s="65" t="s">
        <v>1759</v>
      </c>
      <c r="C810" s="61" t="s">
        <v>1699</v>
      </c>
      <c r="D810" s="62">
        <v>1</v>
      </c>
    </row>
    <row r="811" spans="1:4">
      <c r="A811" s="65" t="s">
        <v>1760</v>
      </c>
      <c r="B811" s="65" t="s">
        <v>1761</v>
      </c>
      <c r="C811" s="61" t="s">
        <v>1721</v>
      </c>
      <c r="D811" s="62">
        <v>2</v>
      </c>
    </row>
    <row r="812" spans="1:4">
      <c r="A812" s="65" t="s">
        <v>1762</v>
      </c>
      <c r="B812" s="65" t="s">
        <v>1763</v>
      </c>
      <c r="C812" s="61" t="s">
        <v>1699</v>
      </c>
      <c r="D812" s="62">
        <v>2</v>
      </c>
    </row>
    <row r="813" spans="1:4">
      <c r="A813" s="65" t="s">
        <v>1762</v>
      </c>
      <c r="B813" s="65" t="s">
        <v>1764</v>
      </c>
      <c r="C813" s="61" t="s">
        <v>1699</v>
      </c>
      <c r="D813" s="62">
        <v>1</v>
      </c>
    </row>
    <row r="814" spans="1:4">
      <c r="A814" s="65" t="s">
        <v>1765</v>
      </c>
      <c r="B814" s="65" t="s">
        <v>1766</v>
      </c>
      <c r="C814" s="61" t="s">
        <v>1721</v>
      </c>
      <c r="D814" s="62">
        <v>2</v>
      </c>
    </row>
    <row r="815" spans="1:4">
      <c r="A815" s="65" t="s">
        <v>1767</v>
      </c>
      <c r="B815" s="65" t="s">
        <v>1768</v>
      </c>
      <c r="C815" s="61" t="s">
        <v>1699</v>
      </c>
      <c r="D815" s="62">
        <v>2</v>
      </c>
    </row>
    <row r="816" spans="1:4">
      <c r="A816" s="65" t="s">
        <v>1767</v>
      </c>
      <c r="B816" s="65" t="s">
        <v>1769</v>
      </c>
      <c r="C816" s="61" t="s">
        <v>1699</v>
      </c>
      <c r="D816" s="62">
        <v>1</v>
      </c>
    </row>
    <row r="817" spans="1:4">
      <c r="A817" s="65" t="s">
        <v>1770</v>
      </c>
      <c r="B817" s="65" t="s">
        <v>1771</v>
      </c>
      <c r="C817" s="61" t="s">
        <v>1699</v>
      </c>
      <c r="D817" s="62">
        <v>2</v>
      </c>
    </row>
    <row r="818" spans="1:4">
      <c r="A818" s="65" t="s">
        <v>1770</v>
      </c>
      <c r="B818" s="65" t="s">
        <v>1772</v>
      </c>
      <c r="C818" s="61" t="s">
        <v>1699</v>
      </c>
      <c r="D818" s="62">
        <v>1</v>
      </c>
    </row>
    <row r="819" spans="1:4">
      <c r="A819" s="65" t="s">
        <v>1773</v>
      </c>
      <c r="B819" s="65" t="s">
        <v>1774</v>
      </c>
      <c r="C819" s="61" t="s">
        <v>1721</v>
      </c>
      <c r="D819" s="62">
        <v>2</v>
      </c>
    </row>
    <row r="820" spans="1:4">
      <c r="A820" s="65" t="s">
        <v>1775</v>
      </c>
      <c r="B820" s="65" t="s">
        <v>1776</v>
      </c>
      <c r="C820" s="61" t="s">
        <v>1699</v>
      </c>
      <c r="D820" s="62">
        <v>2</v>
      </c>
    </row>
    <row r="821" spans="1:4">
      <c r="A821" s="65" t="s">
        <v>1775</v>
      </c>
      <c r="B821" s="65" t="s">
        <v>1777</v>
      </c>
      <c r="C821" s="61" t="s">
        <v>1699</v>
      </c>
      <c r="D821" s="62">
        <v>1</v>
      </c>
    </row>
    <row r="822" spans="1:4">
      <c r="A822" s="65" t="s">
        <v>1778</v>
      </c>
      <c r="B822" s="65" t="s">
        <v>1779</v>
      </c>
      <c r="C822" s="61" t="s">
        <v>1780</v>
      </c>
      <c r="D822" s="62">
        <v>2</v>
      </c>
    </row>
    <row r="823" spans="1:4">
      <c r="A823" s="65" t="s">
        <v>1781</v>
      </c>
      <c r="B823" s="65" t="s">
        <v>1782</v>
      </c>
      <c r="C823" s="61" t="s">
        <v>1699</v>
      </c>
      <c r="D823" s="62">
        <v>2</v>
      </c>
    </row>
    <row r="824" spans="1:4">
      <c r="A824" s="65" t="s">
        <v>1781</v>
      </c>
      <c r="B824" s="65" t="s">
        <v>1783</v>
      </c>
      <c r="C824" s="61" t="s">
        <v>1699</v>
      </c>
      <c r="D824" s="62">
        <v>1</v>
      </c>
    </row>
    <row r="825" spans="1:4">
      <c r="A825" s="65" t="s">
        <v>1784</v>
      </c>
      <c r="B825" s="65" t="s">
        <v>1785</v>
      </c>
      <c r="C825" s="61" t="s">
        <v>1780</v>
      </c>
      <c r="D825" s="62">
        <v>2</v>
      </c>
    </row>
    <row r="826" spans="1:4">
      <c r="A826" s="65" t="s">
        <v>1786</v>
      </c>
      <c r="B826" s="65" t="s">
        <v>1787</v>
      </c>
      <c r="C826" s="61" t="s">
        <v>1699</v>
      </c>
      <c r="D826" s="62">
        <v>2</v>
      </c>
    </row>
    <row r="827" spans="1:4">
      <c r="A827" s="65" t="s">
        <v>1786</v>
      </c>
      <c r="B827" s="65" t="s">
        <v>1788</v>
      </c>
      <c r="C827" s="61" t="s">
        <v>1699</v>
      </c>
      <c r="D827" s="62">
        <v>1</v>
      </c>
    </row>
    <row r="828" spans="1:4">
      <c r="A828" s="65" t="s">
        <v>1789</v>
      </c>
      <c r="B828" s="65" t="s">
        <v>1790</v>
      </c>
      <c r="C828" s="61" t="s">
        <v>1780</v>
      </c>
      <c r="D828" s="62">
        <v>2</v>
      </c>
    </row>
    <row r="829" spans="1:4">
      <c r="A829" s="65" t="s">
        <v>1791</v>
      </c>
      <c r="B829" s="65" t="s">
        <v>1792</v>
      </c>
      <c r="C829" s="61" t="s">
        <v>1699</v>
      </c>
      <c r="D829" s="62">
        <v>2</v>
      </c>
    </row>
    <row r="830" spans="1:4">
      <c r="A830" s="65" t="s">
        <v>1791</v>
      </c>
      <c r="B830" s="65" t="s">
        <v>1793</v>
      </c>
      <c r="C830" s="61" t="s">
        <v>1699</v>
      </c>
      <c r="D830" s="62">
        <v>1</v>
      </c>
    </row>
    <row r="831" spans="1:4">
      <c r="A831" s="65" t="s">
        <v>1794</v>
      </c>
      <c r="B831" s="65" t="s">
        <v>1795</v>
      </c>
      <c r="C831" s="61" t="s">
        <v>1780</v>
      </c>
      <c r="D831" s="62">
        <v>2</v>
      </c>
    </row>
    <row r="832" spans="1:4">
      <c r="A832" s="65" t="s">
        <v>1796</v>
      </c>
      <c r="B832" s="65" t="s">
        <v>1797</v>
      </c>
      <c r="C832" s="61" t="s">
        <v>1699</v>
      </c>
      <c r="D832" s="62">
        <v>2</v>
      </c>
    </row>
    <row r="833" spans="1:4">
      <c r="A833" s="65" t="s">
        <v>1796</v>
      </c>
      <c r="B833" s="65" t="s">
        <v>1798</v>
      </c>
      <c r="C833" s="61" t="s">
        <v>1699</v>
      </c>
      <c r="D833" s="62">
        <v>1</v>
      </c>
    </row>
    <row r="834" spans="1:4">
      <c r="A834" s="65" t="s">
        <v>1799</v>
      </c>
      <c r="B834" s="65" t="s">
        <v>1800</v>
      </c>
      <c r="C834" s="61" t="s">
        <v>1780</v>
      </c>
      <c r="D834" s="62">
        <v>2</v>
      </c>
    </row>
    <row r="835" spans="1:4">
      <c r="A835" s="65" t="s">
        <v>1801</v>
      </c>
      <c r="B835" s="65" t="s">
        <v>1802</v>
      </c>
      <c r="C835" s="61" t="s">
        <v>1699</v>
      </c>
      <c r="D835" s="62">
        <v>2</v>
      </c>
    </row>
    <row r="836" spans="1:4">
      <c r="A836" s="65" t="s">
        <v>1801</v>
      </c>
      <c r="B836" s="65" t="s">
        <v>1803</v>
      </c>
      <c r="C836" s="61" t="s">
        <v>1699</v>
      </c>
      <c r="D836" s="62">
        <v>1</v>
      </c>
    </row>
    <row r="837" spans="1:4">
      <c r="A837" s="65" t="s">
        <v>1804</v>
      </c>
      <c r="B837" s="65" t="s">
        <v>1805</v>
      </c>
      <c r="C837" s="61" t="s">
        <v>1780</v>
      </c>
      <c r="D837" s="62">
        <v>2</v>
      </c>
    </row>
    <row r="838" spans="1:4">
      <c r="A838" s="65" t="s">
        <v>1806</v>
      </c>
      <c r="B838" s="65" t="s">
        <v>1807</v>
      </c>
      <c r="C838" s="61" t="s">
        <v>1699</v>
      </c>
      <c r="D838" s="62">
        <v>2</v>
      </c>
    </row>
    <row r="839" spans="1:4">
      <c r="A839" s="65" t="s">
        <v>1806</v>
      </c>
      <c r="B839" s="65" t="s">
        <v>1808</v>
      </c>
      <c r="C839" s="61" t="s">
        <v>1699</v>
      </c>
      <c r="D839" s="62">
        <v>1</v>
      </c>
    </row>
    <row r="840" spans="1:4">
      <c r="A840" s="65" t="s">
        <v>1809</v>
      </c>
      <c r="B840" s="65" t="s">
        <v>1810</v>
      </c>
      <c r="C840" s="61" t="s">
        <v>1780</v>
      </c>
      <c r="D840" s="62">
        <v>2</v>
      </c>
    </row>
    <row r="841" spans="1:4">
      <c r="A841" s="65" t="s">
        <v>1811</v>
      </c>
      <c r="B841" s="65" t="s">
        <v>1812</v>
      </c>
      <c r="C841" s="61" t="s">
        <v>1699</v>
      </c>
      <c r="D841" s="62">
        <v>2</v>
      </c>
    </row>
    <row r="842" spans="1:4">
      <c r="A842" s="65" t="s">
        <v>1811</v>
      </c>
      <c r="B842" s="65" t="s">
        <v>1813</v>
      </c>
      <c r="C842" s="61" t="s">
        <v>1699</v>
      </c>
      <c r="D842" s="62">
        <v>1</v>
      </c>
    </row>
    <row r="843" spans="1:4">
      <c r="A843" s="65" t="s">
        <v>1814</v>
      </c>
      <c r="B843" s="65" t="s">
        <v>1815</v>
      </c>
      <c r="C843" s="61" t="s">
        <v>1780</v>
      </c>
      <c r="D843" s="62">
        <v>2</v>
      </c>
    </row>
    <row r="844" spans="1:4">
      <c r="A844" s="65" t="s">
        <v>1816</v>
      </c>
      <c r="B844" s="65" t="s">
        <v>1817</v>
      </c>
      <c r="C844" s="61" t="s">
        <v>1699</v>
      </c>
      <c r="D844" s="62">
        <v>2</v>
      </c>
    </row>
    <row r="845" spans="1:4">
      <c r="A845" s="65" t="s">
        <v>1816</v>
      </c>
      <c r="B845" s="65" t="s">
        <v>1818</v>
      </c>
      <c r="C845" s="61" t="s">
        <v>1699</v>
      </c>
      <c r="D845" s="62">
        <v>1</v>
      </c>
    </row>
    <row r="846" spans="1:4">
      <c r="A846" s="65" t="s">
        <v>1819</v>
      </c>
      <c r="B846" s="65" t="s">
        <v>1820</v>
      </c>
      <c r="C846" s="61" t="s">
        <v>1780</v>
      </c>
      <c r="D846" s="62">
        <v>2</v>
      </c>
    </row>
    <row r="847" spans="1:4">
      <c r="A847" s="65" t="s">
        <v>1821</v>
      </c>
      <c r="B847" s="65" t="s">
        <v>1822</v>
      </c>
      <c r="C847" s="61" t="s">
        <v>1823</v>
      </c>
      <c r="D847" s="62">
        <v>2</v>
      </c>
    </row>
    <row r="848" spans="1:4">
      <c r="A848" s="65" t="s">
        <v>1824</v>
      </c>
      <c r="B848" s="65" t="s">
        <v>1825</v>
      </c>
      <c r="C848" s="61" t="s">
        <v>1826</v>
      </c>
      <c r="D848" s="62">
        <v>2</v>
      </c>
    </row>
    <row r="849" spans="1:4">
      <c r="A849" s="65" t="s">
        <v>1827</v>
      </c>
      <c r="B849" s="65" t="s">
        <v>1828</v>
      </c>
      <c r="C849" s="61" t="s">
        <v>1826</v>
      </c>
      <c r="D849" s="62">
        <v>2</v>
      </c>
    </row>
    <row r="850" spans="1:4">
      <c r="A850" s="65" t="s">
        <v>1829</v>
      </c>
      <c r="B850" s="65" t="s">
        <v>1698</v>
      </c>
      <c r="C850" s="61" t="s">
        <v>1699</v>
      </c>
      <c r="D850" s="62">
        <v>1</v>
      </c>
    </row>
    <row r="851" spans="1:4">
      <c r="A851" s="65" t="s">
        <v>1830</v>
      </c>
      <c r="B851" s="65" t="s">
        <v>1831</v>
      </c>
      <c r="C851" s="61" t="s">
        <v>1699</v>
      </c>
      <c r="D851" s="62">
        <v>1</v>
      </c>
    </row>
    <row r="852" spans="1:4">
      <c r="A852" s="65" t="s">
        <v>1832</v>
      </c>
      <c r="B852" s="65" t="s">
        <v>1833</v>
      </c>
      <c r="C852" s="61" t="s">
        <v>1699</v>
      </c>
      <c r="D852" s="62">
        <v>1</v>
      </c>
    </row>
    <row r="853" spans="1:4">
      <c r="A853" s="65" t="s">
        <v>1834</v>
      </c>
      <c r="B853" s="65" t="s">
        <v>1835</v>
      </c>
      <c r="C853" s="61" t="s">
        <v>1699</v>
      </c>
      <c r="D853" s="62">
        <v>1</v>
      </c>
    </row>
    <row r="854" spans="1:4">
      <c r="A854" s="65" t="s">
        <v>1836</v>
      </c>
      <c r="B854" s="65" t="s">
        <v>1837</v>
      </c>
      <c r="C854" s="61" t="s">
        <v>1699</v>
      </c>
      <c r="D854" s="62">
        <v>1</v>
      </c>
    </row>
    <row r="855" spans="1:4">
      <c r="A855" s="65" t="s">
        <v>1838</v>
      </c>
      <c r="B855" s="65" t="s">
        <v>1839</v>
      </c>
      <c r="C855" s="61" t="s">
        <v>1699</v>
      </c>
      <c r="D855" s="62">
        <v>1</v>
      </c>
    </row>
    <row r="856" spans="1:4">
      <c r="A856" s="65" t="s">
        <v>1840</v>
      </c>
      <c r="B856" s="65" t="s">
        <v>1841</v>
      </c>
      <c r="C856" s="61" t="s">
        <v>1842</v>
      </c>
      <c r="D856" s="62">
        <v>2</v>
      </c>
    </row>
    <row r="857" spans="1:4">
      <c r="A857" s="65" t="s">
        <v>1840</v>
      </c>
      <c r="B857" s="65" t="s">
        <v>1843</v>
      </c>
      <c r="C857" s="61" t="s">
        <v>1842</v>
      </c>
      <c r="D857" s="62">
        <v>1</v>
      </c>
    </row>
    <row r="858" spans="1:4">
      <c r="A858" s="65" t="s">
        <v>1844</v>
      </c>
      <c r="B858" s="65" t="s">
        <v>1845</v>
      </c>
      <c r="C858" s="61" t="s">
        <v>1846</v>
      </c>
      <c r="D858" s="62">
        <v>1</v>
      </c>
    </row>
    <row r="859" spans="1:4">
      <c r="A859" s="65" t="s">
        <v>1847</v>
      </c>
      <c r="B859" s="65" t="s">
        <v>1848</v>
      </c>
      <c r="C859" s="61" t="s">
        <v>1849</v>
      </c>
      <c r="D859" s="62">
        <v>2</v>
      </c>
    </row>
    <row r="860" spans="1:4">
      <c r="A860" s="65" t="s">
        <v>1847</v>
      </c>
      <c r="B860" s="65" t="s">
        <v>1850</v>
      </c>
      <c r="C860" s="61" t="s">
        <v>1849</v>
      </c>
      <c r="D860" s="62">
        <v>1</v>
      </c>
    </row>
    <row r="861" spans="1:4">
      <c r="A861" s="65" t="s">
        <v>1851</v>
      </c>
      <c r="B861" s="65" t="s">
        <v>1852</v>
      </c>
      <c r="C861" s="61" t="s">
        <v>1853</v>
      </c>
      <c r="D861" s="62">
        <v>1</v>
      </c>
    </row>
    <row r="862" spans="1:4">
      <c r="A862" s="65" t="s">
        <v>1854</v>
      </c>
      <c r="B862" s="65" t="s">
        <v>1855</v>
      </c>
      <c r="C862" s="61" t="s">
        <v>1856</v>
      </c>
      <c r="D862" s="62">
        <v>2</v>
      </c>
    </row>
    <row r="863" spans="1:4">
      <c r="A863" s="65" t="s">
        <v>1854</v>
      </c>
      <c r="B863" s="65" t="s">
        <v>1857</v>
      </c>
      <c r="C863" s="61" t="s">
        <v>1856</v>
      </c>
      <c r="D863" s="62">
        <v>1</v>
      </c>
    </row>
    <row r="864" spans="1:4">
      <c r="A864" s="65" t="s">
        <v>1858</v>
      </c>
      <c r="B864" s="65" t="s">
        <v>1859</v>
      </c>
      <c r="C864" s="61" t="s">
        <v>1860</v>
      </c>
      <c r="D864" s="62">
        <v>1</v>
      </c>
    </row>
    <row r="865" spans="1:4">
      <c r="A865" s="65" t="s">
        <v>1861</v>
      </c>
      <c r="B865" s="65" t="s">
        <v>1862</v>
      </c>
      <c r="C865" s="61" t="s">
        <v>1699</v>
      </c>
      <c r="D865" s="62">
        <v>2</v>
      </c>
    </row>
    <row r="866" spans="1:4">
      <c r="A866" s="65" t="s">
        <v>1861</v>
      </c>
      <c r="B866" s="65" t="s">
        <v>1863</v>
      </c>
      <c r="C866" s="61" t="s">
        <v>1699</v>
      </c>
      <c r="D866" s="62">
        <v>1</v>
      </c>
    </row>
    <row r="867" spans="1:4">
      <c r="A867" s="65" t="s">
        <v>1864</v>
      </c>
      <c r="B867" s="65" t="s">
        <v>1865</v>
      </c>
      <c r="C867" s="61" t="s">
        <v>1721</v>
      </c>
      <c r="D867" s="62">
        <v>2</v>
      </c>
    </row>
    <row r="868" spans="1:4">
      <c r="A868" s="65" t="s">
        <v>1866</v>
      </c>
      <c r="B868" s="65" t="s">
        <v>1867</v>
      </c>
      <c r="C868" s="61" t="s">
        <v>1366</v>
      </c>
      <c r="D868" s="62">
        <v>1</v>
      </c>
    </row>
    <row r="869" spans="1:4">
      <c r="A869" s="65" t="s">
        <v>1868</v>
      </c>
      <c r="B869" s="65" t="s">
        <v>1869</v>
      </c>
      <c r="C869" s="61" t="s">
        <v>1870</v>
      </c>
      <c r="D869" s="62">
        <v>2</v>
      </c>
    </row>
    <row r="870" spans="1:4">
      <c r="A870" s="65" t="s">
        <v>1868</v>
      </c>
      <c r="B870" s="65" t="s">
        <v>1871</v>
      </c>
      <c r="C870" s="61" t="s">
        <v>1870</v>
      </c>
      <c r="D870" s="62">
        <v>1</v>
      </c>
    </row>
    <row r="871" spans="1:4">
      <c r="A871" s="65" t="s">
        <v>1872</v>
      </c>
      <c r="B871" s="65" t="s">
        <v>1873</v>
      </c>
      <c r="C871" s="61" t="s">
        <v>1874</v>
      </c>
      <c r="D871" s="62" t="s">
        <v>331</v>
      </c>
    </row>
    <row r="872" spans="1:4">
      <c r="A872" s="65" t="s">
        <v>1875</v>
      </c>
      <c r="B872" s="65" t="s">
        <v>1876</v>
      </c>
      <c r="C872" s="61" t="s">
        <v>1870</v>
      </c>
      <c r="D872" s="62">
        <v>2</v>
      </c>
    </row>
    <row r="873" spans="1:4">
      <c r="A873" s="65" t="s">
        <v>1875</v>
      </c>
      <c r="B873" s="65" t="s">
        <v>1877</v>
      </c>
      <c r="C873" s="61" t="s">
        <v>1870</v>
      </c>
      <c r="D873" s="62">
        <v>1</v>
      </c>
    </row>
    <row r="874" spans="1:4">
      <c r="A874" s="65" t="s">
        <v>1878</v>
      </c>
      <c r="B874" s="65" t="s">
        <v>1879</v>
      </c>
      <c r="C874" s="61" t="s">
        <v>1874</v>
      </c>
      <c r="D874" s="62" t="s">
        <v>331</v>
      </c>
    </row>
    <row r="875" spans="1:4">
      <c r="A875" s="65" t="s">
        <v>1880</v>
      </c>
      <c r="B875" s="65" t="s">
        <v>1881</v>
      </c>
      <c r="C875" s="61" t="s">
        <v>1870</v>
      </c>
      <c r="D875" s="62">
        <v>2</v>
      </c>
    </row>
    <row r="876" spans="1:4">
      <c r="A876" s="65" t="s">
        <v>1880</v>
      </c>
      <c r="B876" s="65" t="s">
        <v>1882</v>
      </c>
      <c r="C876" s="61" t="s">
        <v>1870</v>
      </c>
      <c r="D876" s="62">
        <v>1</v>
      </c>
    </row>
    <row r="877" spans="1:4">
      <c r="A877" s="65" t="s">
        <v>1883</v>
      </c>
      <c r="B877" s="65" t="s">
        <v>1884</v>
      </c>
      <c r="C877" s="61" t="s">
        <v>1874</v>
      </c>
      <c r="D877" s="62" t="s">
        <v>331</v>
      </c>
    </row>
    <row r="878" spans="1:4">
      <c r="A878" s="65" t="s">
        <v>1885</v>
      </c>
      <c r="B878" s="65" t="s">
        <v>1886</v>
      </c>
      <c r="C878" s="61" t="s">
        <v>1870</v>
      </c>
      <c r="D878" s="62">
        <v>2</v>
      </c>
    </row>
    <row r="879" spans="1:4">
      <c r="A879" s="65" t="s">
        <v>1885</v>
      </c>
      <c r="B879" s="65" t="s">
        <v>1887</v>
      </c>
      <c r="C879" s="61" t="s">
        <v>1870</v>
      </c>
      <c r="D879" s="62">
        <v>1</v>
      </c>
    </row>
    <row r="880" spans="1:4">
      <c r="A880" s="65" t="s">
        <v>1888</v>
      </c>
      <c r="B880" s="65" t="s">
        <v>1889</v>
      </c>
      <c r="C880" s="61" t="s">
        <v>1874</v>
      </c>
      <c r="D880" s="62" t="s">
        <v>331</v>
      </c>
    </row>
    <row r="881" spans="1:4">
      <c r="A881" s="65" t="s">
        <v>1890</v>
      </c>
      <c r="B881" s="65" t="s">
        <v>1891</v>
      </c>
      <c r="C881" s="61" t="s">
        <v>1870</v>
      </c>
      <c r="D881" s="62">
        <v>2</v>
      </c>
    </row>
    <row r="882" spans="1:4">
      <c r="A882" s="65" t="s">
        <v>1890</v>
      </c>
      <c r="B882" s="65" t="s">
        <v>1892</v>
      </c>
      <c r="C882" s="61" t="s">
        <v>1870</v>
      </c>
      <c r="D882" s="62">
        <v>1</v>
      </c>
    </row>
    <row r="883" spans="1:4">
      <c r="A883" s="65" t="s">
        <v>1893</v>
      </c>
      <c r="B883" s="65" t="s">
        <v>1894</v>
      </c>
      <c r="C883" s="61" t="s">
        <v>1874</v>
      </c>
      <c r="D883" s="62" t="s">
        <v>331</v>
      </c>
    </row>
    <row r="884" spans="1:4">
      <c r="A884" s="65" t="s">
        <v>1895</v>
      </c>
      <c r="B884" s="65" t="s">
        <v>1896</v>
      </c>
      <c r="C884" s="61" t="s">
        <v>1870</v>
      </c>
      <c r="D884" s="62">
        <v>2</v>
      </c>
    </row>
    <row r="885" spans="1:4">
      <c r="A885" s="65" t="s">
        <v>1895</v>
      </c>
      <c r="B885" s="65" t="s">
        <v>1897</v>
      </c>
      <c r="C885" s="61" t="s">
        <v>1870</v>
      </c>
      <c r="D885" s="62">
        <v>1</v>
      </c>
    </row>
    <row r="886" spans="1:4">
      <c r="A886" s="65" t="s">
        <v>1898</v>
      </c>
      <c r="B886" s="65" t="s">
        <v>1899</v>
      </c>
      <c r="C886" s="61" t="s">
        <v>1874</v>
      </c>
      <c r="D886" s="62" t="s">
        <v>331</v>
      </c>
    </row>
    <row r="887" spans="1:4">
      <c r="A887" s="65" t="s">
        <v>1900</v>
      </c>
      <c r="B887" s="65" t="s">
        <v>1901</v>
      </c>
      <c r="C887" s="61" t="s">
        <v>1870</v>
      </c>
      <c r="D887" s="62">
        <v>2</v>
      </c>
    </row>
    <row r="888" spans="1:4">
      <c r="A888" s="65" t="s">
        <v>1900</v>
      </c>
      <c r="B888" s="65" t="s">
        <v>1902</v>
      </c>
      <c r="C888" s="61" t="s">
        <v>1870</v>
      </c>
      <c r="D888" s="62">
        <v>1</v>
      </c>
    </row>
    <row r="889" spans="1:4">
      <c r="A889" s="65" t="s">
        <v>1903</v>
      </c>
      <c r="B889" s="65" t="s">
        <v>1904</v>
      </c>
      <c r="C889" s="61" t="s">
        <v>1874</v>
      </c>
      <c r="D889" s="62" t="s">
        <v>331</v>
      </c>
    </row>
    <row r="890" spans="1:4">
      <c r="A890" s="65" t="s">
        <v>1905</v>
      </c>
      <c r="B890" s="65" t="s">
        <v>1906</v>
      </c>
      <c r="C890" s="61" t="s">
        <v>1870</v>
      </c>
      <c r="D890" s="62">
        <v>2</v>
      </c>
    </row>
    <row r="891" spans="1:4">
      <c r="A891" s="65" t="s">
        <v>1905</v>
      </c>
      <c r="B891" s="65" t="s">
        <v>1907</v>
      </c>
      <c r="C891" s="61" t="s">
        <v>1870</v>
      </c>
      <c r="D891" s="62">
        <v>1</v>
      </c>
    </row>
    <row r="892" spans="1:4">
      <c r="A892" s="65" t="s">
        <v>1908</v>
      </c>
      <c r="B892" s="65" t="s">
        <v>1909</v>
      </c>
      <c r="C892" s="61" t="s">
        <v>1874</v>
      </c>
      <c r="D892" s="62" t="s">
        <v>331</v>
      </c>
    </row>
    <row r="893" spans="1:4">
      <c r="A893" s="65" t="s">
        <v>1910</v>
      </c>
      <c r="B893" s="65" t="s">
        <v>1911</v>
      </c>
      <c r="C893" s="61" t="s">
        <v>1870</v>
      </c>
      <c r="D893" s="62">
        <v>2</v>
      </c>
    </row>
    <row r="894" spans="1:4">
      <c r="A894" s="65" t="s">
        <v>1910</v>
      </c>
      <c r="B894" s="65" t="s">
        <v>1912</v>
      </c>
      <c r="C894" s="61" t="s">
        <v>1870</v>
      </c>
      <c r="D894" s="62">
        <v>1</v>
      </c>
    </row>
    <row r="895" spans="1:4">
      <c r="A895" s="65" t="s">
        <v>1913</v>
      </c>
      <c r="B895" s="65" t="s">
        <v>1914</v>
      </c>
      <c r="C895" s="61" t="s">
        <v>1874</v>
      </c>
      <c r="D895" s="62" t="s">
        <v>331</v>
      </c>
    </row>
    <row r="896" spans="1:4">
      <c r="A896" s="65" t="s">
        <v>1915</v>
      </c>
      <c r="B896" s="65" t="s">
        <v>1916</v>
      </c>
      <c r="C896" s="61" t="s">
        <v>1870</v>
      </c>
      <c r="D896" s="62">
        <v>2</v>
      </c>
    </row>
    <row r="897" spans="1:4">
      <c r="A897" s="65" t="s">
        <v>1915</v>
      </c>
      <c r="B897" s="65" t="s">
        <v>1917</v>
      </c>
      <c r="C897" s="61" t="s">
        <v>1870</v>
      </c>
      <c r="D897" s="62">
        <v>1</v>
      </c>
    </row>
    <row r="898" spans="1:4">
      <c r="A898" s="65" t="s">
        <v>1918</v>
      </c>
      <c r="B898" s="65" t="s">
        <v>1919</v>
      </c>
      <c r="C898" s="61" t="s">
        <v>1874</v>
      </c>
      <c r="D898" s="62" t="s">
        <v>331</v>
      </c>
    </row>
    <row r="899" spans="1:4">
      <c r="A899" s="65" t="s">
        <v>1920</v>
      </c>
      <c r="B899" s="65" t="s">
        <v>1921</v>
      </c>
      <c r="C899" s="61" t="s">
        <v>1870</v>
      </c>
      <c r="D899" s="62">
        <v>2</v>
      </c>
    </row>
    <row r="900" spans="1:4">
      <c r="A900" s="65" t="s">
        <v>1920</v>
      </c>
      <c r="B900" s="65" t="s">
        <v>1922</v>
      </c>
      <c r="C900" s="61" t="s">
        <v>1870</v>
      </c>
      <c r="D900" s="62">
        <v>1</v>
      </c>
    </row>
    <row r="901" spans="1:4">
      <c r="A901" s="65" t="s">
        <v>1923</v>
      </c>
      <c r="B901" s="65" t="s">
        <v>1924</v>
      </c>
      <c r="C901" s="61" t="s">
        <v>1874</v>
      </c>
      <c r="D901" s="62" t="s">
        <v>331</v>
      </c>
    </row>
    <row r="902" spans="1:4">
      <c r="A902" s="65" t="s">
        <v>1925</v>
      </c>
      <c r="B902" s="65" t="s">
        <v>1926</v>
      </c>
      <c r="C902" s="61" t="s">
        <v>1870</v>
      </c>
      <c r="D902" s="62">
        <v>2</v>
      </c>
    </row>
    <row r="903" spans="1:4">
      <c r="A903" s="65" t="s">
        <v>1925</v>
      </c>
      <c r="B903" s="65" t="s">
        <v>1927</v>
      </c>
      <c r="C903" s="61" t="s">
        <v>1870</v>
      </c>
      <c r="D903" s="62">
        <v>1</v>
      </c>
    </row>
    <row r="904" spans="1:4">
      <c r="A904" s="65" t="s">
        <v>1928</v>
      </c>
      <c r="B904" s="65" t="s">
        <v>1929</v>
      </c>
      <c r="C904" s="61" t="s">
        <v>1874</v>
      </c>
      <c r="D904" s="62" t="s">
        <v>331</v>
      </c>
    </row>
    <row r="905" spans="1:4">
      <c r="A905" s="65" t="s">
        <v>1930</v>
      </c>
      <c r="B905" s="65" t="s">
        <v>1931</v>
      </c>
      <c r="C905" s="61" t="s">
        <v>1870</v>
      </c>
      <c r="D905" s="62">
        <v>2</v>
      </c>
    </row>
    <row r="906" spans="1:4">
      <c r="A906" s="65" t="s">
        <v>1930</v>
      </c>
      <c r="B906" s="65" t="s">
        <v>1932</v>
      </c>
      <c r="C906" s="61" t="s">
        <v>1870</v>
      </c>
      <c r="D906" s="62">
        <v>1</v>
      </c>
    </row>
    <row r="907" spans="1:4">
      <c r="A907" s="65" t="s">
        <v>1933</v>
      </c>
      <c r="B907" s="65" t="s">
        <v>1934</v>
      </c>
      <c r="C907" s="61" t="s">
        <v>1874</v>
      </c>
      <c r="D907" s="62" t="s">
        <v>331</v>
      </c>
    </row>
    <row r="908" spans="1:4">
      <c r="A908" s="65" t="s">
        <v>1935</v>
      </c>
      <c r="B908" s="65" t="s">
        <v>1936</v>
      </c>
      <c r="C908" s="61" t="s">
        <v>1870</v>
      </c>
      <c r="D908" s="62">
        <v>2</v>
      </c>
    </row>
    <row r="909" spans="1:4">
      <c r="A909" s="65" t="s">
        <v>1935</v>
      </c>
      <c r="B909" s="65" t="s">
        <v>1937</v>
      </c>
      <c r="C909" s="61" t="s">
        <v>1870</v>
      </c>
      <c r="D909" s="62">
        <v>1</v>
      </c>
    </row>
    <row r="910" spans="1:4">
      <c r="A910" s="65" t="s">
        <v>1938</v>
      </c>
      <c r="B910" s="65" t="s">
        <v>1939</v>
      </c>
      <c r="C910" s="61" t="s">
        <v>1874</v>
      </c>
      <c r="D910" s="62" t="s">
        <v>331</v>
      </c>
    </row>
    <row r="911" spans="1:4">
      <c r="A911" s="65" t="s">
        <v>1940</v>
      </c>
      <c r="B911" s="65" t="s">
        <v>1941</v>
      </c>
      <c r="C911" s="61" t="s">
        <v>1870</v>
      </c>
      <c r="D911" s="62">
        <v>2</v>
      </c>
    </row>
    <row r="912" spans="1:4">
      <c r="A912" s="65" t="s">
        <v>1940</v>
      </c>
      <c r="B912" s="65" t="s">
        <v>1942</v>
      </c>
      <c r="C912" s="61" t="s">
        <v>1870</v>
      </c>
      <c r="D912" s="62">
        <v>1</v>
      </c>
    </row>
    <row r="913" spans="1:4">
      <c r="A913" s="65" t="s">
        <v>1943</v>
      </c>
      <c r="B913" s="65" t="s">
        <v>1944</v>
      </c>
      <c r="C913" s="61" t="s">
        <v>1874</v>
      </c>
      <c r="D913" s="62" t="s">
        <v>331</v>
      </c>
    </row>
    <row r="914" spans="1:4">
      <c r="A914" s="65" t="s">
        <v>1945</v>
      </c>
      <c r="B914" s="65" t="s">
        <v>1946</v>
      </c>
      <c r="C914" s="61" t="s">
        <v>1870</v>
      </c>
      <c r="D914" s="62">
        <v>2</v>
      </c>
    </row>
    <row r="915" spans="1:4">
      <c r="A915" s="65" t="s">
        <v>1945</v>
      </c>
      <c r="B915" s="65" t="s">
        <v>1947</v>
      </c>
      <c r="C915" s="61" t="s">
        <v>1870</v>
      </c>
      <c r="D915" s="62">
        <v>1</v>
      </c>
    </row>
    <row r="916" spans="1:4">
      <c r="A916" s="65" t="s">
        <v>1948</v>
      </c>
      <c r="B916" s="65" t="s">
        <v>1949</v>
      </c>
      <c r="C916" s="61" t="s">
        <v>1874</v>
      </c>
      <c r="D916" s="62" t="s">
        <v>331</v>
      </c>
    </row>
    <row r="917" spans="1:4">
      <c r="A917" s="65" t="s">
        <v>1950</v>
      </c>
      <c r="B917" s="65" t="s">
        <v>1951</v>
      </c>
      <c r="C917" s="61" t="s">
        <v>1870</v>
      </c>
      <c r="D917" s="62">
        <v>2</v>
      </c>
    </row>
    <row r="918" spans="1:4">
      <c r="A918" s="65" t="s">
        <v>1950</v>
      </c>
      <c r="B918" s="65" t="s">
        <v>1952</v>
      </c>
      <c r="C918" s="61" t="s">
        <v>1870</v>
      </c>
      <c r="D918" s="62">
        <v>1</v>
      </c>
    </row>
    <row r="919" spans="1:4">
      <c r="A919" s="65" t="s">
        <v>1953</v>
      </c>
      <c r="B919" s="65" t="s">
        <v>1954</v>
      </c>
      <c r="C919" s="61" t="s">
        <v>1874</v>
      </c>
      <c r="D919" s="62" t="s">
        <v>331</v>
      </c>
    </row>
    <row r="920" spans="1:4">
      <c r="A920" s="65" t="s">
        <v>1955</v>
      </c>
      <c r="B920" s="65" t="s">
        <v>1956</v>
      </c>
      <c r="C920" s="61" t="s">
        <v>1870</v>
      </c>
      <c r="D920" s="62">
        <v>2</v>
      </c>
    </row>
    <row r="921" spans="1:4">
      <c r="A921" s="65" t="s">
        <v>1955</v>
      </c>
      <c r="B921" s="65" t="s">
        <v>1957</v>
      </c>
      <c r="C921" s="61" t="s">
        <v>1870</v>
      </c>
      <c r="D921" s="62">
        <v>1</v>
      </c>
    </row>
    <row r="922" spans="1:4">
      <c r="A922" s="65" t="s">
        <v>1958</v>
      </c>
      <c r="B922" s="65" t="s">
        <v>1959</v>
      </c>
      <c r="C922" s="61" t="s">
        <v>1874</v>
      </c>
      <c r="D922" s="62" t="s">
        <v>331</v>
      </c>
    </row>
    <row r="923" spans="1:4">
      <c r="A923" s="65" t="s">
        <v>1960</v>
      </c>
      <c r="B923" s="65" t="s">
        <v>1961</v>
      </c>
      <c r="C923" s="61" t="s">
        <v>1870</v>
      </c>
      <c r="D923" s="62">
        <v>2</v>
      </c>
    </row>
    <row r="924" spans="1:4">
      <c r="A924" s="65" t="s">
        <v>1960</v>
      </c>
      <c r="B924" s="65" t="s">
        <v>1962</v>
      </c>
      <c r="C924" s="61" t="s">
        <v>1870</v>
      </c>
      <c r="D924" s="62">
        <v>1</v>
      </c>
    </row>
    <row r="925" spans="1:4">
      <c r="A925" s="65" t="s">
        <v>1963</v>
      </c>
      <c r="B925" s="65" t="s">
        <v>1964</v>
      </c>
      <c r="C925" s="61" t="s">
        <v>1874</v>
      </c>
      <c r="D925" s="62" t="s">
        <v>331</v>
      </c>
    </row>
    <row r="926" spans="1:4">
      <c r="A926" s="65" t="s">
        <v>1965</v>
      </c>
      <c r="B926" s="65" t="s">
        <v>1966</v>
      </c>
      <c r="C926" s="61" t="s">
        <v>1870</v>
      </c>
      <c r="D926" s="62">
        <v>2</v>
      </c>
    </row>
    <row r="927" spans="1:4">
      <c r="A927" s="65" t="s">
        <v>1965</v>
      </c>
      <c r="B927" s="65" t="s">
        <v>1967</v>
      </c>
      <c r="C927" s="61" t="s">
        <v>1870</v>
      </c>
      <c r="D927" s="62">
        <v>1</v>
      </c>
    </row>
    <row r="928" spans="1:4">
      <c r="A928" s="65" t="s">
        <v>1968</v>
      </c>
      <c r="B928" s="65" t="s">
        <v>1969</v>
      </c>
      <c r="C928" s="61" t="s">
        <v>1874</v>
      </c>
      <c r="D928" s="62" t="s">
        <v>331</v>
      </c>
    </row>
    <row r="929" spans="1:4">
      <c r="A929" s="65" t="s">
        <v>1970</v>
      </c>
      <c r="B929" s="65" t="s">
        <v>1971</v>
      </c>
      <c r="C929" s="61" t="s">
        <v>1870</v>
      </c>
      <c r="D929" s="62">
        <v>2</v>
      </c>
    </row>
    <row r="930" spans="1:4">
      <c r="A930" s="65" t="s">
        <v>1970</v>
      </c>
      <c r="B930" s="65" t="s">
        <v>1972</v>
      </c>
      <c r="C930" s="61" t="s">
        <v>1870</v>
      </c>
      <c r="D930" s="62">
        <v>1</v>
      </c>
    </row>
    <row r="931" spans="1:4">
      <c r="A931" s="65" t="s">
        <v>1973</v>
      </c>
      <c r="B931" s="65" t="s">
        <v>1974</v>
      </c>
      <c r="C931" s="61" t="s">
        <v>1874</v>
      </c>
      <c r="D931" s="62" t="s">
        <v>331</v>
      </c>
    </row>
    <row r="932" spans="1:4">
      <c r="A932" s="65" t="s">
        <v>1975</v>
      </c>
      <c r="B932" s="65" t="s">
        <v>1976</v>
      </c>
      <c r="C932" s="61" t="s">
        <v>1870</v>
      </c>
      <c r="D932" s="62">
        <v>2</v>
      </c>
    </row>
    <row r="933" spans="1:4">
      <c r="A933" s="65" t="s">
        <v>1975</v>
      </c>
      <c r="B933" s="65" t="s">
        <v>1977</v>
      </c>
      <c r="C933" s="61" t="s">
        <v>1870</v>
      </c>
      <c r="D933" s="62">
        <v>1</v>
      </c>
    </row>
    <row r="934" spans="1:4">
      <c r="A934" s="65" t="s">
        <v>1978</v>
      </c>
      <c r="B934" s="65" t="s">
        <v>1979</v>
      </c>
      <c r="C934" s="61" t="s">
        <v>1874</v>
      </c>
      <c r="D934" s="62" t="s">
        <v>331</v>
      </c>
    </row>
    <row r="935" spans="1:4">
      <c r="A935" s="65" t="s">
        <v>1980</v>
      </c>
      <c r="B935" s="65" t="s">
        <v>1981</v>
      </c>
      <c r="C935" s="61" t="s">
        <v>1870</v>
      </c>
      <c r="D935" s="62">
        <v>2</v>
      </c>
    </row>
    <row r="936" spans="1:4">
      <c r="A936" s="65" t="s">
        <v>1980</v>
      </c>
      <c r="B936" s="65" t="s">
        <v>1982</v>
      </c>
      <c r="C936" s="61" t="s">
        <v>1870</v>
      </c>
      <c r="D936" s="62">
        <v>1</v>
      </c>
    </row>
    <row r="937" spans="1:4">
      <c r="A937" s="65" t="s">
        <v>1983</v>
      </c>
      <c r="B937" s="65" t="s">
        <v>1984</v>
      </c>
      <c r="C937" s="61" t="s">
        <v>1874</v>
      </c>
      <c r="D937" s="62" t="s">
        <v>331</v>
      </c>
    </row>
    <row r="938" spans="1:4">
      <c r="A938" s="65" t="s">
        <v>1985</v>
      </c>
      <c r="B938" s="65" t="s">
        <v>1986</v>
      </c>
      <c r="C938" s="61" t="s">
        <v>1870</v>
      </c>
      <c r="D938" s="62">
        <v>2</v>
      </c>
    </row>
    <row r="939" spans="1:4">
      <c r="A939" s="65" t="s">
        <v>1985</v>
      </c>
      <c r="B939" s="65" t="s">
        <v>1987</v>
      </c>
      <c r="C939" s="61" t="s">
        <v>1870</v>
      </c>
      <c r="D939" s="62">
        <v>1</v>
      </c>
    </row>
    <row r="940" spans="1:4">
      <c r="A940" s="65" t="s">
        <v>1988</v>
      </c>
      <c r="B940" s="65" t="s">
        <v>1989</v>
      </c>
      <c r="C940" s="61" t="s">
        <v>1874</v>
      </c>
      <c r="D940" s="62" t="s">
        <v>331</v>
      </c>
    </row>
    <row r="941" spans="1:4">
      <c r="A941" s="65" t="s">
        <v>1990</v>
      </c>
      <c r="B941" s="65" t="s">
        <v>1991</v>
      </c>
      <c r="C941" s="61" t="s">
        <v>1874</v>
      </c>
      <c r="D941" s="62" t="s">
        <v>331</v>
      </c>
    </row>
    <row r="942" spans="1:4">
      <c r="A942" s="65" t="s">
        <v>1992</v>
      </c>
      <c r="B942" s="65" t="s">
        <v>1993</v>
      </c>
      <c r="C942" s="61" t="s">
        <v>1874</v>
      </c>
      <c r="D942" s="62" t="s">
        <v>331</v>
      </c>
    </row>
    <row r="943" spans="1:4">
      <c r="A943" s="65" t="s">
        <v>1994</v>
      </c>
      <c r="B943" s="65" t="s">
        <v>1995</v>
      </c>
      <c r="C943" s="61" t="s">
        <v>1870</v>
      </c>
      <c r="D943" s="62">
        <v>2</v>
      </c>
    </row>
    <row r="944" spans="1:4">
      <c r="A944" s="65" t="s">
        <v>1994</v>
      </c>
      <c r="B944" s="65" t="s">
        <v>1996</v>
      </c>
      <c r="C944" s="61" t="s">
        <v>1870</v>
      </c>
      <c r="D944" s="62">
        <v>1</v>
      </c>
    </row>
    <row r="945" spans="1:4">
      <c r="A945" s="65" t="s">
        <v>1997</v>
      </c>
      <c r="B945" s="65" t="s">
        <v>1998</v>
      </c>
      <c r="C945" s="61" t="s">
        <v>1870</v>
      </c>
      <c r="D945" s="62">
        <v>2</v>
      </c>
    </row>
    <row r="946" spans="1:4">
      <c r="A946" s="65" t="s">
        <v>1997</v>
      </c>
      <c r="B946" s="65" t="s">
        <v>1999</v>
      </c>
      <c r="C946" s="61" t="s">
        <v>1870</v>
      </c>
      <c r="D946" s="62">
        <v>1</v>
      </c>
    </row>
    <row r="947" spans="1:4">
      <c r="A947" s="65" t="s">
        <v>2000</v>
      </c>
      <c r="B947" s="65" t="s">
        <v>2001</v>
      </c>
      <c r="C947" s="61" t="s">
        <v>1870</v>
      </c>
      <c r="D947" s="62">
        <v>2</v>
      </c>
    </row>
    <row r="948" spans="1:4">
      <c r="A948" s="65" t="s">
        <v>2000</v>
      </c>
      <c r="B948" s="65" t="s">
        <v>2002</v>
      </c>
      <c r="C948" s="61" t="s">
        <v>1870</v>
      </c>
      <c r="D948" s="62">
        <v>1</v>
      </c>
    </row>
    <row r="949" spans="1:4">
      <c r="A949" s="65" t="s">
        <v>2003</v>
      </c>
      <c r="B949" s="65" t="s">
        <v>2004</v>
      </c>
      <c r="C949" s="61" t="s">
        <v>1870</v>
      </c>
      <c r="D949" s="62">
        <v>2</v>
      </c>
    </row>
    <row r="950" spans="1:4">
      <c r="A950" s="65" t="s">
        <v>2003</v>
      </c>
      <c r="B950" s="65" t="s">
        <v>2005</v>
      </c>
      <c r="C950" s="61" t="s">
        <v>1870</v>
      </c>
      <c r="D950" s="62">
        <v>1</v>
      </c>
    </row>
    <row r="951" spans="1:4">
      <c r="A951" s="65" t="s">
        <v>2006</v>
      </c>
      <c r="B951" s="65" t="s">
        <v>2007</v>
      </c>
      <c r="C951" s="61" t="s">
        <v>1870</v>
      </c>
      <c r="D951" s="62">
        <v>2</v>
      </c>
    </row>
    <row r="952" spans="1:4">
      <c r="A952" s="65" t="s">
        <v>2006</v>
      </c>
      <c r="B952" s="65" t="s">
        <v>2008</v>
      </c>
      <c r="C952" s="61" t="s">
        <v>1870</v>
      </c>
      <c r="D952" s="62">
        <v>1</v>
      </c>
    </row>
    <row r="953" spans="1:4">
      <c r="A953" s="65" t="s">
        <v>2009</v>
      </c>
      <c r="B953" s="65" t="s">
        <v>2010</v>
      </c>
      <c r="C953" s="61" t="s">
        <v>1870</v>
      </c>
      <c r="D953" s="62">
        <v>2</v>
      </c>
    </row>
    <row r="954" spans="1:4">
      <c r="A954" s="65" t="s">
        <v>2009</v>
      </c>
      <c r="B954" s="65" t="s">
        <v>2011</v>
      </c>
      <c r="C954" s="61" t="s">
        <v>1870</v>
      </c>
      <c r="D954" s="62">
        <v>1</v>
      </c>
    </row>
    <row r="955" spans="1:4">
      <c r="A955" s="65" t="s">
        <v>2012</v>
      </c>
      <c r="B955" s="65" t="s">
        <v>2013</v>
      </c>
      <c r="C955" s="61" t="s">
        <v>1870</v>
      </c>
      <c r="D955" s="62">
        <v>2</v>
      </c>
    </row>
    <row r="956" spans="1:4">
      <c r="A956" s="65" t="s">
        <v>2012</v>
      </c>
      <c r="B956" s="65" t="s">
        <v>2014</v>
      </c>
      <c r="C956" s="61" t="s">
        <v>1870</v>
      </c>
      <c r="D956" s="62">
        <v>1</v>
      </c>
    </row>
    <row r="957" spans="1:4">
      <c r="A957" s="65" t="s">
        <v>2015</v>
      </c>
      <c r="B957" s="65" t="s">
        <v>2016</v>
      </c>
      <c r="C957" s="61" t="s">
        <v>1870</v>
      </c>
      <c r="D957" s="62">
        <v>2</v>
      </c>
    </row>
    <row r="958" spans="1:4">
      <c r="A958" s="65" t="s">
        <v>2015</v>
      </c>
      <c r="B958" s="65" t="s">
        <v>2017</v>
      </c>
      <c r="C958" s="61" t="s">
        <v>1870</v>
      </c>
      <c r="D958" s="62">
        <v>1</v>
      </c>
    </row>
    <row r="959" spans="1:4">
      <c r="A959" s="65" t="s">
        <v>2018</v>
      </c>
      <c r="B959" s="65" t="s">
        <v>2019</v>
      </c>
      <c r="C959" s="61" t="s">
        <v>1870</v>
      </c>
      <c r="D959" s="62">
        <v>2</v>
      </c>
    </row>
    <row r="960" spans="1:4">
      <c r="A960" s="65" t="s">
        <v>2018</v>
      </c>
      <c r="B960" s="65" t="s">
        <v>2020</v>
      </c>
      <c r="C960" s="61" t="s">
        <v>1870</v>
      </c>
      <c r="D960" s="62">
        <v>1</v>
      </c>
    </row>
    <row r="961" spans="1:4">
      <c r="A961" s="65" t="s">
        <v>2021</v>
      </c>
      <c r="B961" s="65" t="s">
        <v>2022</v>
      </c>
      <c r="C961" s="61" t="s">
        <v>1870</v>
      </c>
      <c r="D961" s="62">
        <v>2</v>
      </c>
    </row>
    <row r="962" spans="1:4">
      <c r="A962" s="65" t="s">
        <v>2021</v>
      </c>
      <c r="B962" s="65" t="s">
        <v>2023</v>
      </c>
      <c r="C962" s="61" t="s">
        <v>1870</v>
      </c>
      <c r="D962" s="62">
        <v>1</v>
      </c>
    </row>
    <row r="963" spans="1:4">
      <c r="A963" s="65" t="s">
        <v>2024</v>
      </c>
      <c r="B963" s="65" t="s">
        <v>2025</v>
      </c>
      <c r="C963" s="61" t="s">
        <v>1870</v>
      </c>
      <c r="D963" s="62">
        <v>2</v>
      </c>
    </row>
    <row r="964" spans="1:4">
      <c r="A964" s="65" t="s">
        <v>2024</v>
      </c>
      <c r="B964" s="65" t="s">
        <v>2026</v>
      </c>
      <c r="C964" s="61" t="s">
        <v>1870</v>
      </c>
      <c r="D964" s="62">
        <v>1</v>
      </c>
    </row>
    <row r="965" spans="1:4">
      <c r="A965" s="65" t="s">
        <v>2027</v>
      </c>
      <c r="B965" s="65" t="s">
        <v>2028</v>
      </c>
      <c r="C965" s="61" t="s">
        <v>1870</v>
      </c>
      <c r="D965" s="62">
        <v>2</v>
      </c>
    </row>
    <row r="966" spans="1:4">
      <c r="A966" s="65" t="s">
        <v>2027</v>
      </c>
      <c r="B966" s="65" t="s">
        <v>2029</v>
      </c>
      <c r="C966" s="61" t="s">
        <v>1870</v>
      </c>
      <c r="D966" s="62">
        <v>1</v>
      </c>
    </row>
    <row r="967" spans="1:4">
      <c r="A967" s="65" t="s">
        <v>2030</v>
      </c>
      <c r="B967" s="65" t="s">
        <v>2031</v>
      </c>
      <c r="C967" s="61" t="s">
        <v>1870</v>
      </c>
      <c r="D967" s="62">
        <v>2</v>
      </c>
    </row>
    <row r="968" spans="1:4">
      <c r="A968" s="65" t="s">
        <v>2030</v>
      </c>
      <c r="B968" s="65" t="s">
        <v>2032</v>
      </c>
      <c r="C968" s="61" t="s">
        <v>1870</v>
      </c>
      <c r="D968" s="62">
        <v>1</v>
      </c>
    </row>
    <row r="969" spans="1:4">
      <c r="A969" s="65" t="s">
        <v>2033</v>
      </c>
      <c r="B969" s="65" t="s">
        <v>2034</v>
      </c>
      <c r="C969" s="61" t="s">
        <v>1870</v>
      </c>
      <c r="D969" s="62">
        <v>2</v>
      </c>
    </row>
    <row r="970" spans="1:4">
      <c r="A970" s="65" t="s">
        <v>2033</v>
      </c>
      <c r="B970" s="65" t="s">
        <v>2035</v>
      </c>
      <c r="C970" s="61" t="s">
        <v>1870</v>
      </c>
      <c r="D970" s="62">
        <v>1</v>
      </c>
    </row>
    <row r="971" spans="1:4">
      <c r="A971" s="65" t="s">
        <v>2036</v>
      </c>
      <c r="B971" s="65" t="s">
        <v>2037</v>
      </c>
      <c r="C971" s="61" t="s">
        <v>1874</v>
      </c>
      <c r="D971" s="62" t="s">
        <v>331</v>
      </c>
    </row>
    <row r="972" spans="1:4">
      <c r="A972" s="65" t="s">
        <v>2038</v>
      </c>
      <c r="B972" s="65" t="s">
        <v>2039</v>
      </c>
      <c r="C972" s="61" t="s">
        <v>1870</v>
      </c>
      <c r="D972" s="62">
        <v>2</v>
      </c>
    </row>
    <row r="973" spans="1:4">
      <c r="A973" s="65" t="s">
        <v>2038</v>
      </c>
      <c r="B973" s="65" t="s">
        <v>2040</v>
      </c>
      <c r="C973" s="61" t="s">
        <v>1870</v>
      </c>
      <c r="D973" s="62">
        <v>1</v>
      </c>
    </row>
    <row r="974" spans="1:4">
      <c r="A974" s="65" t="s">
        <v>2041</v>
      </c>
      <c r="B974" s="65" t="s">
        <v>2042</v>
      </c>
      <c r="C974" s="61" t="s">
        <v>1874</v>
      </c>
      <c r="D974" s="62" t="s">
        <v>331</v>
      </c>
    </row>
    <row r="975" spans="1:4">
      <c r="A975" s="65" t="s">
        <v>2043</v>
      </c>
      <c r="B975" s="65" t="s">
        <v>2044</v>
      </c>
      <c r="C975" s="61" t="s">
        <v>1870</v>
      </c>
      <c r="D975" s="62">
        <v>2</v>
      </c>
    </row>
    <row r="976" spans="1:4">
      <c r="A976" s="65" t="s">
        <v>2043</v>
      </c>
      <c r="B976" s="65" t="s">
        <v>2045</v>
      </c>
      <c r="C976" s="61" t="s">
        <v>1870</v>
      </c>
      <c r="D976" s="62">
        <v>1</v>
      </c>
    </row>
    <row r="977" spans="1:4">
      <c r="A977" s="65" t="s">
        <v>2046</v>
      </c>
      <c r="B977" s="65" t="s">
        <v>2047</v>
      </c>
      <c r="C977" s="61" t="s">
        <v>1874</v>
      </c>
      <c r="D977" s="62" t="s">
        <v>331</v>
      </c>
    </row>
    <row r="978" spans="1:4">
      <c r="A978" s="65" t="s">
        <v>2048</v>
      </c>
      <c r="B978" s="65" t="s">
        <v>2049</v>
      </c>
      <c r="C978" s="61" t="s">
        <v>1870</v>
      </c>
      <c r="D978" s="62">
        <v>2</v>
      </c>
    </row>
    <row r="979" spans="1:4">
      <c r="A979" s="65" t="s">
        <v>2048</v>
      </c>
      <c r="B979" s="65" t="s">
        <v>2050</v>
      </c>
      <c r="C979" s="61" t="s">
        <v>1870</v>
      </c>
      <c r="D979" s="62">
        <v>1</v>
      </c>
    </row>
    <row r="980" spans="1:4">
      <c r="A980" s="65" t="s">
        <v>2051</v>
      </c>
      <c r="B980" s="65" t="s">
        <v>2052</v>
      </c>
      <c r="C980" s="61" t="s">
        <v>1874</v>
      </c>
      <c r="D980" s="62" t="s">
        <v>331</v>
      </c>
    </row>
    <row r="981" spans="1:4">
      <c r="A981" s="65" t="s">
        <v>2053</v>
      </c>
      <c r="B981" s="65" t="s">
        <v>2054</v>
      </c>
      <c r="C981" s="61" t="s">
        <v>1870</v>
      </c>
      <c r="D981" s="62">
        <v>2</v>
      </c>
    </row>
    <row r="982" spans="1:4">
      <c r="A982" s="65" t="s">
        <v>2053</v>
      </c>
      <c r="B982" s="65" t="s">
        <v>2055</v>
      </c>
      <c r="C982" s="61" t="s">
        <v>1870</v>
      </c>
      <c r="D982" s="62">
        <v>1</v>
      </c>
    </row>
    <row r="983" spans="1:4">
      <c r="A983" s="65" t="s">
        <v>2056</v>
      </c>
      <c r="B983" s="65" t="s">
        <v>2057</v>
      </c>
      <c r="C983" s="61" t="s">
        <v>1874</v>
      </c>
      <c r="D983" s="62" t="s">
        <v>331</v>
      </c>
    </row>
    <row r="984" spans="1:4">
      <c r="A984" s="65" t="s">
        <v>2058</v>
      </c>
      <c r="B984" s="65" t="s">
        <v>2059</v>
      </c>
      <c r="C984" s="61" t="s">
        <v>1870</v>
      </c>
      <c r="D984" s="62">
        <v>2</v>
      </c>
    </row>
    <row r="985" spans="1:4">
      <c r="A985" s="65" t="s">
        <v>2058</v>
      </c>
      <c r="B985" s="65" t="s">
        <v>2060</v>
      </c>
      <c r="C985" s="61" t="s">
        <v>1870</v>
      </c>
      <c r="D985" s="62">
        <v>1</v>
      </c>
    </row>
    <row r="986" spans="1:4">
      <c r="A986" s="65" t="s">
        <v>2061</v>
      </c>
      <c r="B986" s="65" t="s">
        <v>2062</v>
      </c>
      <c r="C986" s="61" t="s">
        <v>1874</v>
      </c>
      <c r="D986" s="62" t="s">
        <v>331</v>
      </c>
    </row>
    <row r="987" spans="1:4">
      <c r="A987" s="65" t="s">
        <v>2063</v>
      </c>
      <c r="B987" s="65" t="s">
        <v>2064</v>
      </c>
      <c r="C987" s="61" t="s">
        <v>1870</v>
      </c>
      <c r="D987" s="62">
        <v>2</v>
      </c>
    </row>
    <row r="988" spans="1:4">
      <c r="A988" s="65" t="s">
        <v>2063</v>
      </c>
      <c r="B988" s="65" t="s">
        <v>2065</v>
      </c>
      <c r="C988" s="61" t="s">
        <v>1870</v>
      </c>
      <c r="D988" s="62">
        <v>1</v>
      </c>
    </row>
    <row r="989" spans="1:4">
      <c r="A989" s="65" t="s">
        <v>2066</v>
      </c>
      <c r="B989" s="65" t="s">
        <v>2067</v>
      </c>
      <c r="C989" s="61" t="s">
        <v>1874</v>
      </c>
      <c r="D989" s="62" t="s">
        <v>331</v>
      </c>
    </row>
    <row r="990" spans="1:4">
      <c r="A990" s="65" t="s">
        <v>2068</v>
      </c>
      <c r="B990" s="65" t="s">
        <v>2069</v>
      </c>
      <c r="C990" s="61" t="s">
        <v>1870</v>
      </c>
      <c r="D990" s="62">
        <v>2</v>
      </c>
    </row>
    <row r="991" spans="1:4">
      <c r="A991" s="65" t="s">
        <v>2068</v>
      </c>
      <c r="B991" s="65" t="s">
        <v>2070</v>
      </c>
      <c r="C991" s="61" t="s">
        <v>1870</v>
      </c>
      <c r="D991" s="62">
        <v>1</v>
      </c>
    </row>
    <row r="992" spans="1:4">
      <c r="A992" s="65" t="s">
        <v>2071</v>
      </c>
      <c r="B992" s="65" t="s">
        <v>2072</v>
      </c>
      <c r="C992" s="61" t="s">
        <v>1874</v>
      </c>
      <c r="D992" s="62" t="s">
        <v>331</v>
      </c>
    </row>
    <row r="993" spans="1:4">
      <c r="A993" s="65" t="s">
        <v>2073</v>
      </c>
      <c r="B993" s="65" t="s">
        <v>2074</v>
      </c>
      <c r="C993" s="61" t="s">
        <v>1870</v>
      </c>
      <c r="D993" s="62">
        <v>2</v>
      </c>
    </row>
    <row r="994" spans="1:4">
      <c r="A994" s="65" t="s">
        <v>2073</v>
      </c>
      <c r="B994" s="65" t="s">
        <v>2075</v>
      </c>
      <c r="C994" s="61" t="s">
        <v>1870</v>
      </c>
      <c r="D994" s="62">
        <v>1</v>
      </c>
    </row>
    <row r="995" spans="1:4">
      <c r="A995" s="65" t="s">
        <v>2076</v>
      </c>
      <c r="B995" s="65" t="s">
        <v>2077</v>
      </c>
      <c r="C995" s="61" t="s">
        <v>1874</v>
      </c>
      <c r="D995" s="62" t="s">
        <v>331</v>
      </c>
    </row>
    <row r="996" spans="1:4">
      <c r="A996" s="65" t="s">
        <v>2078</v>
      </c>
      <c r="B996" s="65" t="s">
        <v>2079</v>
      </c>
      <c r="C996" s="61" t="s">
        <v>1870</v>
      </c>
      <c r="D996" s="62">
        <v>2</v>
      </c>
    </row>
    <row r="997" spans="1:4">
      <c r="A997" s="65" t="s">
        <v>2078</v>
      </c>
      <c r="B997" s="65" t="s">
        <v>2080</v>
      </c>
      <c r="C997" s="61" t="s">
        <v>1870</v>
      </c>
      <c r="D997" s="62">
        <v>1</v>
      </c>
    </row>
    <row r="998" spans="1:4">
      <c r="A998" s="65" t="s">
        <v>2081</v>
      </c>
      <c r="B998" s="65" t="s">
        <v>2082</v>
      </c>
      <c r="C998" s="61" t="s">
        <v>1874</v>
      </c>
      <c r="D998" s="62" t="s">
        <v>331</v>
      </c>
    </row>
    <row r="999" spans="1:4">
      <c r="A999" s="65" t="s">
        <v>2083</v>
      </c>
      <c r="B999" s="65" t="s">
        <v>2084</v>
      </c>
      <c r="C999" s="61" t="s">
        <v>1870</v>
      </c>
      <c r="D999" s="62">
        <v>2</v>
      </c>
    </row>
    <row r="1000" spans="1:4">
      <c r="A1000" s="65" t="s">
        <v>2083</v>
      </c>
      <c r="B1000" s="65" t="s">
        <v>2085</v>
      </c>
      <c r="C1000" s="61" t="s">
        <v>1870</v>
      </c>
      <c r="D1000" s="62">
        <v>1</v>
      </c>
    </row>
    <row r="1001" spans="1:4">
      <c r="A1001" s="65" t="s">
        <v>2086</v>
      </c>
      <c r="B1001" s="65" t="s">
        <v>2087</v>
      </c>
      <c r="C1001" s="61" t="s">
        <v>1874</v>
      </c>
      <c r="D1001" s="62" t="s">
        <v>331</v>
      </c>
    </row>
    <row r="1002" spans="1:4">
      <c r="A1002" s="65" t="s">
        <v>2088</v>
      </c>
      <c r="B1002" s="65" t="s">
        <v>2089</v>
      </c>
      <c r="C1002" s="61" t="s">
        <v>1870</v>
      </c>
      <c r="D1002" s="62">
        <v>2</v>
      </c>
    </row>
    <row r="1003" spans="1:4">
      <c r="A1003" s="65" t="s">
        <v>2088</v>
      </c>
      <c r="B1003" s="65" t="s">
        <v>2090</v>
      </c>
      <c r="C1003" s="61" t="s">
        <v>1870</v>
      </c>
      <c r="D1003" s="62">
        <v>1</v>
      </c>
    </row>
    <row r="1004" spans="1:4">
      <c r="A1004" s="65" t="s">
        <v>2091</v>
      </c>
      <c r="B1004" s="65" t="s">
        <v>2092</v>
      </c>
      <c r="C1004" s="61" t="s">
        <v>1874</v>
      </c>
      <c r="D1004" s="62" t="s">
        <v>331</v>
      </c>
    </row>
    <row r="1005" spans="1:4">
      <c r="A1005" s="65" t="s">
        <v>2093</v>
      </c>
      <c r="B1005" s="65" t="s">
        <v>2094</v>
      </c>
      <c r="C1005" s="61" t="s">
        <v>1870</v>
      </c>
      <c r="D1005" s="62">
        <v>2</v>
      </c>
    </row>
    <row r="1006" spans="1:4">
      <c r="A1006" s="65" t="s">
        <v>2093</v>
      </c>
      <c r="B1006" s="65" t="s">
        <v>2095</v>
      </c>
      <c r="C1006" s="61" t="s">
        <v>1870</v>
      </c>
      <c r="D1006" s="62">
        <v>1</v>
      </c>
    </row>
    <row r="1007" spans="1:4">
      <c r="A1007" s="65" t="s">
        <v>2096</v>
      </c>
      <c r="B1007" s="65" t="s">
        <v>2097</v>
      </c>
      <c r="C1007" s="61" t="s">
        <v>1874</v>
      </c>
      <c r="D1007" s="62" t="s">
        <v>331</v>
      </c>
    </row>
    <row r="1008" spans="1:4">
      <c r="A1008" s="65" t="s">
        <v>2098</v>
      </c>
      <c r="B1008" s="65" t="s">
        <v>2099</v>
      </c>
      <c r="C1008" s="61" t="s">
        <v>1874</v>
      </c>
      <c r="D1008" s="62" t="s">
        <v>331</v>
      </c>
    </row>
    <row r="1009" spans="1:4">
      <c r="A1009" s="65" t="s">
        <v>2100</v>
      </c>
      <c r="B1009" s="65" t="s">
        <v>2101</v>
      </c>
      <c r="C1009" s="61" t="s">
        <v>1874</v>
      </c>
      <c r="D1009" s="62" t="s">
        <v>331</v>
      </c>
    </row>
    <row r="1010" spans="1:4">
      <c r="A1010" s="65" t="s">
        <v>2102</v>
      </c>
      <c r="B1010" s="65" t="s">
        <v>2103</v>
      </c>
      <c r="C1010" s="61" t="s">
        <v>1874</v>
      </c>
      <c r="D1010" s="62" t="s">
        <v>331</v>
      </c>
    </row>
    <row r="1011" spans="1:4">
      <c r="A1011" s="65" t="s">
        <v>2104</v>
      </c>
      <c r="B1011" s="65" t="s">
        <v>2105</v>
      </c>
      <c r="C1011" s="61" t="s">
        <v>1547</v>
      </c>
      <c r="D1011" s="62" t="s">
        <v>331</v>
      </c>
    </row>
    <row r="1012" spans="1:4">
      <c r="A1012" s="65" t="s">
        <v>2106</v>
      </c>
      <c r="B1012" s="65" t="s">
        <v>2107</v>
      </c>
      <c r="C1012" s="61" t="s">
        <v>1547</v>
      </c>
      <c r="D1012" s="62" t="s">
        <v>331</v>
      </c>
    </row>
    <row r="1013" spans="1:4">
      <c r="A1013" s="65" t="s">
        <v>2108</v>
      </c>
      <c r="B1013" s="65" t="s">
        <v>2109</v>
      </c>
      <c r="C1013" s="61" t="s">
        <v>1547</v>
      </c>
      <c r="D1013" s="62" t="s">
        <v>331</v>
      </c>
    </row>
    <row r="1014" spans="1:4">
      <c r="A1014" s="65" t="s">
        <v>2110</v>
      </c>
      <c r="B1014" s="65" t="s">
        <v>2111</v>
      </c>
      <c r="C1014" s="61" t="s">
        <v>1874</v>
      </c>
      <c r="D1014" s="62" t="s">
        <v>331</v>
      </c>
    </row>
    <row r="1015" spans="1:4">
      <c r="A1015" s="65" t="s">
        <v>2112</v>
      </c>
      <c r="B1015" s="65" t="s">
        <v>2113</v>
      </c>
      <c r="C1015" s="61" t="s">
        <v>1874</v>
      </c>
      <c r="D1015" s="62" t="s">
        <v>331</v>
      </c>
    </row>
    <row r="1016" spans="1:4">
      <c r="A1016" s="65" t="s">
        <v>2114</v>
      </c>
      <c r="B1016" s="65" t="s">
        <v>2115</v>
      </c>
      <c r="C1016" s="61" t="s">
        <v>2116</v>
      </c>
      <c r="D1016" s="62" t="s">
        <v>331</v>
      </c>
    </row>
    <row r="1017" spans="1:4">
      <c r="A1017" s="65" t="s">
        <v>2117</v>
      </c>
      <c r="B1017" s="65" t="s">
        <v>2118</v>
      </c>
      <c r="C1017" s="61" t="s">
        <v>2116</v>
      </c>
      <c r="D1017" s="62" t="s">
        <v>331</v>
      </c>
    </row>
    <row r="1018" spans="1:4">
      <c r="A1018" s="65" t="s">
        <v>2119</v>
      </c>
      <c r="B1018" s="65" t="s">
        <v>2120</v>
      </c>
      <c r="C1018" s="61" t="s">
        <v>2116</v>
      </c>
      <c r="D1018" s="62" t="s">
        <v>331</v>
      </c>
    </row>
    <row r="1019" spans="1:4">
      <c r="A1019" s="65" t="s">
        <v>2121</v>
      </c>
      <c r="B1019" s="65" t="s">
        <v>2122</v>
      </c>
      <c r="C1019" s="61" t="s">
        <v>2116</v>
      </c>
      <c r="D1019" s="62" t="s">
        <v>331</v>
      </c>
    </row>
    <row r="1020" spans="1:4">
      <c r="A1020" s="65" t="s">
        <v>2123</v>
      </c>
      <c r="B1020" s="65" t="s">
        <v>2124</v>
      </c>
      <c r="C1020" s="61" t="s">
        <v>2116</v>
      </c>
      <c r="D1020" s="62" t="s">
        <v>331</v>
      </c>
    </row>
    <row r="1021" spans="1:4">
      <c r="A1021" s="65" t="s">
        <v>2125</v>
      </c>
      <c r="B1021" s="65" t="s">
        <v>2126</v>
      </c>
      <c r="C1021" s="61" t="s">
        <v>2127</v>
      </c>
      <c r="D1021" s="62" t="s">
        <v>331</v>
      </c>
    </row>
    <row r="1022" spans="1:4">
      <c r="A1022" s="65" t="s">
        <v>2128</v>
      </c>
      <c r="B1022" s="65" t="s">
        <v>2129</v>
      </c>
      <c r="C1022" s="61" t="s">
        <v>2127</v>
      </c>
      <c r="D1022" s="62" t="s">
        <v>331</v>
      </c>
    </row>
    <row r="1023" spans="1:4">
      <c r="A1023" s="65" t="s">
        <v>2130</v>
      </c>
      <c r="B1023" s="65" t="s">
        <v>2131</v>
      </c>
      <c r="C1023" s="61" t="s">
        <v>2127</v>
      </c>
      <c r="D1023" s="62" t="s">
        <v>331</v>
      </c>
    </row>
    <row r="1024" spans="1:4">
      <c r="A1024" s="65" t="s">
        <v>2132</v>
      </c>
      <c r="B1024" s="65" t="s">
        <v>2133</v>
      </c>
      <c r="C1024" s="61" t="s">
        <v>2134</v>
      </c>
      <c r="D1024" s="62" t="s">
        <v>331</v>
      </c>
    </row>
    <row r="1025" spans="1:4">
      <c r="A1025" s="65" t="s">
        <v>2135</v>
      </c>
      <c r="B1025" s="65" t="s">
        <v>2136</v>
      </c>
      <c r="C1025" s="61" t="s">
        <v>2134</v>
      </c>
      <c r="D1025" s="62" t="s">
        <v>331</v>
      </c>
    </row>
    <row r="1026" spans="1:4">
      <c r="A1026" s="65" t="s">
        <v>2137</v>
      </c>
      <c r="B1026" s="65" t="s">
        <v>2138</v>
      </c>
      <c r="C1026" s="61" t="s">
        <v>2134</v>
      </c>
      <c r="D1026" s="62" t="s">
        <v>331</v>
      </c>
    </row>
    <row r="1027" spans="1:4">
      <c r="A1027" s="65" t="s">
        <v>2139</v>
      </c>
      <c r="B1027" s="65" t="s">
        <v>2140</v>
      </c>
      <c r="C1027" s="61" t="s">
        <v>2134</v>
      </c>
      <c r="D1027" s="62" t="s">
        <v>331</v>
      </c>
    </row>
    <row r="1028" spans="1:4">
      <c r="A1028" s="65" t="s">
        <v>2141</v>
      </c>
      <c r="B1028" s="65" t="s">
        <v>2142</v>
      </c>
      <c r="C1028" s="61" t="s">
        <v>2134</v>
      </c>
      <c r="D1028" s="62" t="s">
        <v>331</v>
      </c>
    </row>
    <row r="1029" spans="1:4">
      <c r="A1029" s="65" t="s">
        <v>2143</v>
      </c>
      <c r="B1029" s="65" t="s">
        <v>2144</v>
      </c>
      <c r="C1029" s="61" t="s">
        <v>2134</v>
      </c>
      <c r="D1029" s="62" t="s">
        <v>331</v>
      </c>
    </row>
    <row r="1030" spans="1:4">
      <c r="A1030" s="65" t="s">
        <v>2145</v>
      </c>
      <c r="B1030" s="65" t="s">
        <v>2146</v>
      </c>
      <c r="C1030" s="61" t="s">
        <v>2134</v>
      </c>
      <c r="D1030" s="62" t="s">
        <v>331</v>
      </c>
    </row>
    <row r="1031" spans="1:4">
      <c r="A1031" s="65" t="s">
        <v>2147</v>
      </c>
      <c r="B1031" s="65" t="s">
        <v>2148</v>
      </c>
      <c r="C1031" s="61" t="s">
        <v>2149</v>
      </c>
      <c r="D1031" s="62">
        <v>1</v>
      </c>
    </row>
    <row r="1032" spans="1:4">
      <c r="A1032" s="65" t="s">
        <v>2150</v>
      </c>
      <c r="B1032" s="65" t="s">
        <v>2151</v>
      </c>
      <c r="C1032" s="61" t="s">
        <v>1547</v>
      </c>
      <c r="D1032" s="62">
        <v>2</v>
      </c>
    </row>
    <row r="1033" spans="1:4">
      <c r="A1033" s="65" t="s">
        <v>2150</v>
      </c>
      <c r="B1033" s="65" t="s">
        <v>2152</v>
      </c>
      <c r="C1033" s="61" t="s">
        <v>1547</v>
      </c>
      <c r="D1033" s="62">
        <v>1</v>
      </c>
    </row>
    <row r="1034" spans="1:4">
      <c r="A1034" s="65" t="s">
        <v>2153</v>
      </c>
      <c r="B1034" s="65" t="s">
        <v>2154</v>
      </c>
      <c r="C1034" s="61" t="s">
        <v>1547</v>
      </c>
      <c r="D1034" s="62" t="s">
        <v>331</v>
      </c>
    </row>
    <row r="1035" spans="1:4">
      <c r="A1035" s="65" t="s">
        <v>2153</v>
      </c>
      <c r="B1035" s="65" t="s">
        <v>2155</v>
      </c>
      <c r="C1035" s="61" t="s">
        <v>1547</v>
      </c>
      <c r="D1035" s="62" t="s">
        <v>331</v>
      </c>
    </row>
    <row r="1036" spans="1:4">
      <c r="A1036" s="65" t="s">
        <v>2156</v>
      </c>
      <c r="B1036" s="65" t="s">
        <v>2157</v>
      </c>
      <c r="C1036" s="61" t="s">
        <v>1547</v>
      </c>
      <c r="D1036" s="62" t="s">
        <v>331</v>
      </c>
    </row>
    <row r="1037" spans="1:4">
      <c r="A1037" s="65" t="s">
        <v>2156</v>
      </c>
      <c r="B1037" s="65" t="s">
        <v>2158</v>
      </c>
      <c r="C1037" s="61" t="s">
        <v>1547</v>
      </c>
      <c r="D1037" s="62" t="s">
        <v>331</v>
      </c>
    </row>
    <row r="1038" spans="1:4">
      <c r="A1038" s="65" t="s">
        <v>2159</v>
      </c>
      <c r="B1038" s="65" t="s">
        <v>2160</v>
      </c>
      <c r="C1038" s="61" t="s">
        <v>1145</v>
      </c>
      <c r="D1038" s="62">
        <v>1</v>
      </c>
    </row>
    <row r="1039" spans="1:4">
      <c r="A1039" s="65" t="s">
        <v>2159</v>
      </c>
      <c r="B1039" s="65" t="s">
        <v>2161</v>
      </c>
      <c r="C1039" s="61" t="s">
        <v>1145</v>
      </c>
      <c r="D1039" s="62">
        <v>1</v>
      </c>
    </row>
    <row r="1040" spans="1:4">
      <c r="A1040" s="65" t="s">
        <v>2162</v>
      </c>
      <c r="B1040" s="65" t="s">
        <v>1004</v>
      </c>
      <c r="C1040" s="61" t="s">
        <v>2163</v>
      </c>
      <c r="D1040" s="62">
        <v>1</v>
      </c>
    </row>
    <row r="1041" spans="1:4">
      <c r="A1041" s="65" t="s">
        <v>2162</v>
      </c>
      <c r="B1041" s="65" t="s">
        <v>2094</v>
      </c>
      <c r="C1041" s="61" t="s">
        <v>2163</v>
      </c>
      <c r="D1041" s="62">
        <v>2</v>
      </c>
    </row>
    <row r="1042" spans="1:4">
      <c r="A1042" s="65" t="s">
        <v>2164</v>
      </c>
      <c r="B1042" s="65" t="s">
        <v>1004</v>
      </c>
      <c r="C1042" s="61" t="s">
        <v>2163</v>
      </c>
      <c r="D1042" s="62">
        <v>1</v>
      </c>
    </row>
    <row r="1043" spans="1:4">
      <c r="A1043" s="65" t="s">
        <v>2164</v>
      </c>
      <c r="B1043" s="65" t="s">
        <v>2094</v>
      </c>
      <c r="C1043" s="61" t="s">
        <v>2163</v>
      </c>
      <c r="D1043" s="62">
        <v>2</v>
      </c>
    </row>
    <row r="1044" spans="1:4">
      <c r="A1044" s="65" t="s">
        <v>2165</v>
      </c>
      <c r="B1044" s="65" t="s">
        <v>2166</v>
      </c>
      <c r="C1044" s="61" t="s">
        <v>1366</v>
      </c>
      <c r="D1044" s="62">
        <v>1</v>
      </c>
    </row>
    <row r="1045" spans="1:4">
      <c r="A1045" s="65" t="s">
        <v>2167</v>
      </c>
      <c r="B1045" s="65" t="s">
        <v>2168</v>
      </c>
      <c r="C1045" s="61" t="s">
        <v>1366</v>
      </c>
      <c r="D1045" s="62">
        <v>1</v>
      </c>
    </row>
    <row r="1046" spans="1:4">
      <c r="A1046" s="65" t="s">
        <v>2169</v>
      </c>
      <c r="B1046" s="65" t="s">
        <v>2170</v>
      </c>
      <c r="C1046" s="61" t="s">
        <v>1366</v>
      </c>
      <c r="D1046" s="62">
        <v>1</v>
      </c>
    </row>
    <row r="1047" spans="1:4">
      <c r="A1047" s="65" t="s">
        <v>2171</v>
      </c>
      <c r="B1047" s="65" t="s">
        <v>1469</v>
      </c>
      <c r="C1047" s="61" t="s">
        <v>2172</v>
      </c>
      <c r="D1047" s="62" t="s">
        <v>1468</v>
      </c>
    </row>
    <row r="1048" spans="1:4">
      <c r="A1048" s="65" t="s">
        <v>2171</v>
      </c>
      <c r="B1048" s="65" t="s">
        <v>2173</v>
      </c>
      <c r="C1048" s="61" t="s">
        <v>2172</v>
      </c>
      <c r="D1048" s="62" t="s">
        <v>1468</v>
      </c>
    </row>
    <row r="1049" spans="1:4">
      <c r="A1049" s="65" t="s">
        <v>2174</v>
      </c>
      <c r="B1049" s="65" t="s">
        <v>1473</v>
      </c>
      <c r="C1049" s="61" t="s">
        <v>1472</v>
      </c>
      <c r="D1049" s="62" t="s">
        <v>1468</v>
      </c>
    </row>
    <row r="1050" spans="1:4">
      <c r="A1050" s="65" t="s">
        <v>2174</v>
      </c>
      <c r="B1050" s="65" t="s">
        <v>2175</v>
      </c>
      <c r="C1050" s="61" t="s">
        <v>1472</v>
      </c>
      <c r="D1050" s="62" t="s">
        <v>1468</v>
      </c>
    </row>
    <row r="1051" spans="1:4">
      <c r="A1051" s="65" t="s">
        <v>2176</v>
      </c>
      <c r="B1051" s="65" t="s">
        <v>1481</v>
      </c>
      <c r="C1051" s="61" t="s">
        <v>1476</v>
      </c>
      <c r="D1051" s="62" t="s">
        <v>1468</v>
      </c>
    </row>
    <row r="1052" spans="1:4">
      <c r="A1052" s="65" t="s">
        <v>2176</v>
      </c>
      <c r="B1052" s="65" t="s">
        <v>2177</v>
      </c>
      <c r="C1052" s="61" t="s">
        <v>1476</v>
      </c>
      <c r="D1052" s="62" t="s">
        <v>1468</v>
      </c>
    </row>
    <row r="1053" spans="1:4">
      <c r="A1053" s="65" t="s">
        <v>2178</v>
      </c>
      <c r="B1053" s="65" t="s">
        <v>1477</v>
      </c>
      <c r="C1053" s="61" t="s">
        <v>1480</v>
      </c>
      <c r="D1053" s="62" t="s">
        <v>1468</v>
      </c>
    </row>
    <row r="1054" spans="1:4">
      <c r="A1054" s="65" t="s">
        <v>2178</v>
      </c>
      <c r="B1054" s="65" t="s">
        <v>2179</v>
      </c>
      <c r="C1054" s="61" t="s">
        <v>1480</v>
      </c>
      <c r="D1054" s="62" t="s">
        <v>1468</v>
      </c>
    </row>
    <row r="1055" spans="1:4">
      <c r="A1055" s="65" t="s">
        <v>2180</v>
      </c>
      <c r="B1055" s="65" t="s">
        <v>2181</v>
      </c>
      <c r="C1055" s="61" t="s">
        <v>2116</v>
      </c>
      <c r="D1055" s="62" t="s">
        <v>331</v>
      </c>
    </row>
    <row r="1056" spans="1:4">
      <c r="A1056" s="65" t="s">
        <v>2182</v>
      </c>
      <c r="B1056" s="65" t="s">
        <v>2183</v>
      </c>
      <c r="C1056" s="61" t="s">
        <v>2116</v>
      </c>
      <c r="D1056" s="62" t="s">
        <v>331</v>
      </c>
    </row>
    <row r="1057" spans="1:4">
      <c r="A1057" s="65" t="s">
        <v>2184</v>
      </c>
      <c r="B1057" s="65" t="s">
        <v>2185</v>
      </c>
      <c r="C1057" s="61" t="s">
        <v>2116</v>
      </c>
      <c r="D1057" s="62" t="s">
        <v>331</v>
      </c>
    </row>
    <row r="1058" spans="1:4">
      <c r="A1058" s="65" t="s">
        <v>2186</v>
      </c>
      <c r="B1058" s="65" t="s">
        <v>1017</v>
      </c>
      <c r="C1058" s="61" t="s">
        <v>2187</v>
      </c>
      <c r="D1058" s="62">
        <v>2</v>
      </c>
    </row>
    <row r="1059" spans="1:4">
      <c r="A1059" s="65" t="s">
        <v>2186</v>
      </c>
      <c r="B1059" s="65" t="s">
        <v>2188</v>
      </c>
      <c r="C1059" s="61" t="s">
        <v>2187</v>
      </c>
      <c r="D1059" s="62">
        <v>1</v>
      </c>
    </row>
    <row r="1060" spans="1:4">
      <c r="A1060" s="65" t="s">
        <v>2186</v>
      </c>
      <c r="B1060" s="65" t="s">
        <v>2189</v>
      </c>
      <c r="C1060" s="61" t="s">
        <v>2187</v>
      </c>
      <c r="D1060" s="62">
        <v>1</v>
      </c>
    </row>
    <row r="1061" spans="1:4">
      <c r="A1061" s="65" t="s">
        <v>2186</v>
      </c>
      <c r="B1061" s="65" t="s">
        <v>2190</v>
      </c>
      <c r="C1061" s="61" t="s">
        <v>2187</v>
      </c>
      <c r="D1061" s="62">
        <v>1</v>
      </c>
    </row>
    <row r="1062" spans="1:4">
      <c r="A1062" s="65" t="s">
        <v>2191</v>
      </c>
      <c r="B1062" s="65" t="s">
        <v>2192</v>
      </c>
      <c r="C1062" s="61" t="s">
        <v>1870</v>
      </c>
      <c r="D1062" s="62">
        <v>2</v>
      </c>
    </row>
    <row r="1063" spans="1:4">
      <c r="A1063" s="65" t="s">
        <v>2191</v>
      </c>
      <c r="B1063" s="65" t="s">
        <v>2193</v>
      </c>
      <c r="C1063" s="61" t="s">
        <v>1870</v>
      </c>
      <c r="D1063" s="62">
        <v>1</v>
      </c>
    </row>
    <row r="1064" spans="1:4">
      <c r="A1064" s="65" t="s">
        <v>2194</v>
      </c>
      <c r="B1064" s="65" t="s">
        <v>2195</v>
      </c>
      <c r="C1064" s="61" t="s">
        <v>1874</v>
      </c>
      <c r="D1064" s="62" t="s">
        <v>331</v>
      </c>
    </row>
    <row r="1065" spans="1:4">
      <c r="A1065" s="65" t="s">
        <v>2196</v>
      </c>
      <c r="B1065" s="65" t="s">
        <v>2197</v>
      </c>
      <c r="C1065" s="61" t="s">
        <v>2198</v>
      </c>
      <c r="D1065" s="62" t="s">
        <v>1149</v>
      </c>
    </row>
    <row r="1066" spans="1:4">
      <c r="A1066" s="65" t="s">
        <v>2196</v>
      </c>
      <c r="B1066" s="65" t="s">
        <v>2199</v>
      </c>
      <c r="C1066" s="61" t="s">
        <v>2198</v>
      </c>
      <c r="D1066" s="62" t="s">
        <v>1151</v>
      </c>
    </row>
    <row r="1067" spans="1:4">
      <c r="A1067" s="65" t="s">
        <v>2200</v>
      </c>
      <c r="B1067" s="65" t="s">
        <v>2201</v>
      </c>
      <c r="C1067" s="61" t="s">
        <v>2198</v>
      </c>
      <c r="D1067" s="62">
        <v>1</v>
      </c>
    </row>
    <row r="1068" spans="1:4">
      <c r="A1068" s="65" t="s">
        <v>2200</v>
      </c>
      <c r="B1068" s="65" t="s">
        <v>2202</v>
      </c>
      <c r="C1068" s="61" t="s">
        <v>2198</v>
      </c>
      <c r="D1068" s="62">
        <v>2</v>
      </c>
    </row>
    <row r="1069" spans="1:4">
      <c r="A1069" s="65" t="s">
        <v>2203</v>
      </c>
      <c r="B1069" s="65" t="s">
        <v>2204</v>
      </c>
      <c r="C1069" s="61" t="s">
        <v>2198</v>
      </c>
      <c r="D1069" s="62">
        <v>2</v>
      </c>
    </row>
    <row r="1070" spans="1:4">
      <c r="A1070" s="65" t="s">
        <v>2203</v>
      </c>
      <c r="B1070" s="65" t="s">
        <v>2205</v>
      </c>
      <c r="C1070" s="61" t="s">
        <v>2198</v>
      </c>
      <c r="D1070" s="62">
        <v>1</v>
      </c>
    </row>
    <row r="1071" spans="1:4">
      <c r="A1071" s="65" t="s">
        <v>2206</v>
      </c>
      <c r="B1071" s="65" t="s">
        <v>2207</v>
      </c>
      <c r="C1071" s="61" t="s">
        <v>2198</v>
      </c>
      <c r="D1071" s="62">
        <v>2</v>
      </c>
    </row>
    <row r="1072" spans="1:4">
      <c r="A1072" s="65" t="s">
        <v>2206</v>
      </c>
      <c r="B1072" s="65" t="s">
        <v>2208</v>
      </c>
      <c r="C1072" s="61" t="s">
        <v>2198</v>
      </c>
      <c r="D1072" s="62">
        <v>1</v>
      </c>
    </row>
    <row r="1073" spans="1:4">
      <c r="A1073" s="65" t="s">
        <v>2209</v>
      </c>
      <c r="B1073" s="65" t="s">
        <v>2210</v>
      </c>
      <c r="C1073" s="61" t="s">
        <v>2198</v>
      </c>
      <c r="D1073" s="62">
        <v>2</v>
      </c>
    </row>
    <row r="1074" spans="1:4">
      <c r="A1074" s="65" t="s">
        <v>2209</v>
      </c>
      <c r="B1074" s="65" t="s">
        <v>2211</v>
      </c>
      <c r="C1074" s="61" t="s">
        <v>2198</v>
      </c>
      <c r="D1074" s="62">
        <v>1</v>
      </c>
    </row>
    <row r="1075" spans="1:4">
      <c r="A1075" s="65" t="s">
        <v>2212</v>
      </c>
      <c r="B1075" s="65" t="s">
        <v>2213</v>
      </c>
      <c r="C1075" s="61" t="s">
        <v>2214</v>
      </c>
      <c r="D1075" s="62" t="s">
        <v>1602</v>
      </c>
    </row>
    <row r="1076" spans="1:4">
      <c r="A1076" s="65" t="s">
        <v>2215</v>
      </c>
      <c r="B1076" s="65" t="s">
        <v>2216</v>
      </c>
      <c r="C1076" s="61" t="s">
        <v>2217</v>
      </c>
      <c r="D1076" s="62" t="s">
        <v>1602</v>
      </c>
    </row>
    <row r="1077" spans="1:4">
      <c r="A1077" s="65" t="s">
        <v>2218</v>
      </c>
      <c r="B1077" s="65" t="s">
        <v>2219</v>
      </c>
      <c r="C1077" s="61" t="s">
        <v>784</v>
      </c>
      <c r="D1077" s="62">
        <v>2</v>
      </c>
    </row>
    <row r="1078" spans="1:4">
      <c r="A1078" s="65" t="s">
        <v>2218</v>
      </c>
      <c r="B1078" s="65" t="s">
        <v>2220</v>
      </c>
      <c r="C1078" s="61" t="s">
        <v>784</v>
      </c>
      <c r="D1078" s="62">
        <v>2</v>
      </c>
    </row>
    <row r="1079" spans="1:4">
      <c r="A1079" s="65" t="s">
        <v>2221</v>
      </c>
      <c r="B1079" s="65" t="s">
        <v>2222</v>
      </c>
      <c r="C1079" s="61" t="s">
        <v>612</v>
      </c>
      <c r="D1079" s="62">
        <v>2</v>
      </c>
    </row>
    <row r="1080" spans="1:4">
      <c r="A1080" s="65" t="s">
        <v>2221</v>
      </c>
      <c r="B1080" s="65" t="s">
        <v>2223</v>
      </c>
      <c r="C1080" s="61" t="s">
        <v>612</v>
      </c>
      <c r="D1080" s="62">
        <v>2</v>
      </c>
    </row>
    <row r="1081" spans="1:4">
      <c r="A1081" s="65" t="s">
        <v>2224</v>
      </c>
      <c r="B1081" s="65" t="s">
        <v>2225</v>
      </c>
      <c r="C1081" s="61" t="s">
        <v>612</v>
      </c>
      <c r="D1081" s="62">
        <v>2</v>
      </c>
    </row>
    <row r="1082" spans="1:4">
      <c r="A1082" s="65" t="s">
        <v>2224</v>
      </c>
      <c r="B1082" s="65" t="s">
        <v>2226</v>
      </c>
      <c r="C1082" s="61" t="s">
        <v>612</v>
      </c>
      <c r="D1082" s="62">
        <v>2</v>
      </c>
    </row>
    <row r="1083" spans="1:4">
      <c r="A1083" s="65" t="s">
        <v>2227</v>
      </c>
      <c r="B1083" s="65" t="s">
        <v>2228</v>
      </c>
      <c r="C1083" s="61" t="s">
        <v>612</v>
      </c>
      <c r="D1083" s="62">
        <v>2</v>
      </c>
    </row>
    <row r="1084" spans="1:4">
      <c r="A1084" s="65" t="s">
        <v>2227</v>
      </c>
      <c r="B1084" s="65" t="s">
        <v>2229</v>
      </c>
      <c r="C1084" s="61" t="s">
        <v>612</v>
      </c>
      <c r="D1084" s="62">
        <v>2</v>
      </c>
    </row>
    <row r="1085" spans="1:4">
      <c r="A1085" s="65" t="s">
        <v>2230</v>
      </c>
      <c r="B1085" s="65" t="s">
        <v>2231</v>
      </c>
      <c r="C1085" s="61" t="s">
        <v>612</v>
      </c>
      <c r="D1085" s="62">
        <v>2</v>
      </c>
    </row>
    <row r="1086" spans="1:4">
      <c r="A1086" s="65" t="s">
        <v>2230</v>
      </c>
      <c r="B1086" s="65" t="s">
        <v>2232</v>
      </c>
      <c r="C1086" s="61" t="s">
        <v>612</v>
      </c>
      <c r="D1086" s="62">
        <v>2</v>
      </c>
    </row>
    <row r="1087" spans="1:4">
      <c r="A1087" s="65" t="s">
        <v>2233</v>
      </c>
      <c r="B1087" s="65" t="s">
        <v>2234</v>
      </c>
      <c r="C1087" s="61" t="s">
        <v>2235</v>
      </c>
      <c r="D1087" s="62">
        <v>2</v>
      </c>
    </row>
    <row r="1088" spans="1:4">
      <c r="A1088" s="65" t="s">
        <v>2233</v>
      </c>
      <c r="B1088" s="65" t="s">
        <v>2236</v>
      </c>
      <c r="C1088" s="61" t="s">
        <v>2235</v>
      </c>
      <c r="D1088" s="62">
        <v>1</v>
      </c>
    </row>
    <row r="1089" spans="1:4">
      <c r="A1089" s="65" t="s">
        <v>2233</v>
      </c>
      <c r="B1089" s="65" t="s">
        <v>2237</v>
      </c>
      <c r="C1089" s="61" t="s">
        <v>2235</v>
      </c>
      <c r="D1089" s="62">
        <v>1</v>
      </c>
    </row>
    <row r="1090" spans="1:4">
      <c r="A1090" s="65" t="s">
        <v>2238</v>
      </c>
      <c r="B1090" s="65" t="s">
        <v>2239</v>
      </c>
      <c r="C1090" s="61" t="s">
        <v>2240</v>
      </c>
      <c r="D1090" s="62" t="s">
        <v>1149</v>
      </c>
    </row>
    <row r="1091" spans="1:4">
      <c r="A1091" s="65" t="s">
        <v>2238</v>
      </c>
      <c r="B1091" s="65" t="s">
        <v>2241</v>
      </c>
      <c r="C1091" s="61" t="s">
        <v>2240</v>
      </c>
      <c r="D1091" s="62">
        <v>1</v>
      </c>
    </row>
    <row r="1092" spans="1:4">
      <c r="A1092" s="65" t="s">
        <v>2242</v>
      </c>
      <c r="B1092" s="65" t="s">
        <v>2243</v>
      </c>
      <c r="C1092" s="61" t="s">
        <v>2244</v>
      </c>
      <c r="D1092" s="62">
        <v>1</v>
      </c>
    </row>
    <row r="1093" spans="1:4">
      <c r="A1093" s="65" t="s">
        <v>2242</v>
      </c>
      <c r="B1093" s="65" t="s">
        <v>2245</v>
      </c>
      <c r="C1093" s="61" t="s">
        <v>2244</v>
      </c>
      <c r="D1093" s="62">
        <v>2</v>
      </c>
    </row>
    <row r="1094" spans="1:4">
      <c r="A1094" s="65" t="s">
        <v>2246</v>
      </c>
      <c r="B1094" s="65" t="s">
        <v>2247</v>
      </c>
      <c r="C1094" s="61" t="s">
        <v>2248</v>
      </c>
      <c r="D1094" s="62">
        <v>2</v>
      </c>
    </row>
    <row r="1095" spans="1:4">
      <c r="A1095" s="65" t="s">
        <v>2246</v>
      </c>
      <c r="B1095" s="65" t="s">
        <v>2249</v>
      </c>
      <c r="C1095" s="61" t="s">
        <v>2248</v>
      </c>
      <c r="D1095" s="62">
        <v>2</v>
      </c>
    </row>
    <row r="1096" spans="1:4">
      <c r="A1096" s="65" t="s">
        <v>2246</v>
      </c>
      <c r="B1096" s="65" t="s">
        <v>2250</v>
      </c>
      <c r="C1096" s="61" t="s">
        <v>2248</v>
      </c>
      <c r="D1096" s="62">
        <v>1</v>
      </c>
    </row>
    <row r="1097" spans="1:4">
      <c r="A1097" s="65" t="s">
        <v>2251</v>
      </c>
      <c r="B1097" s="65" t="s">
        <v>675</v>
      </c>
      <c r="C1097" s="61" t="s">
        <v>2252</v>
      </c>
      <c r="D1097" s="62" t="s">
        <v>331</v>
      </c>
    </row>
    <row r="1098" spans="1:4">
      <c r="A1098" s="65" t="s">
        <v>2251</v>
      </c>
      <c r="B1098" s="65" t="s">
        <v>2253</v>
      </c>
      <c r="C1098" s="61" t="s">
        <v>2252</v>
      </c>
      <c r="D1098" s="62">
        <v>1</v>
      </c>
    </row>
    <row r="1099" spans="1:4">
      <c r="A1099" s="65" t="s">
        <v>2251</v>
      </c>
      <c r="B1099" s="65" t="s">
        <v>2254</v>
      </c>
      <c r="C1099" s="61" t="s">
        <v>2252</v>
      </c>
      <c r="D1099" s="62">
        <v>2</v>
      </c>
    </row>
    <row r="1100" spans="1:4">
      <c r="A1100" s="65" t="s">
        <v>2251</v>
      </c>
      <c r="B1100" s="65" t="s">
        <v>2255</v>
      </c>
      <c r="C1100" s="61" t="s">
        <v>2252</v>
      </c>
      <c r="D1100" s="62">
        <v>2</v>
      </c>
    </row>
    <row r="1101" spans="1:4">
      <c r="A1101" s="65" t="s">
        <v>2256</v>
      </c>
      <c r="B1101" s="65" t="s">
        <v>976</v>
      </c>
      <c r="C1101" s="61" t="s">
        <v>2257</v>
      </c>
      <c r="D1101" s="62" t="s">
        <v>331</v>
      </c>
    </row>
    <row r="1102" spans="1:4">
      <c r="A1102" s="65" t="s">
        <v>2256</v>
      </c>
      <c r="B1102" s="65" t="s">
        <v>2250</v>
      </c>
      <c r="C1102" s="61" t="s">
        <v>2257</v>
      </c>
      <c r="D1102" s="62">
        <v>1</v>
      </c>
    </row>
    <row r="1103" spans="1:4">
      <c r="A1103" s="65" t="s">
        <v>2256</v>
      </c>
      <c r="B1103" s="65" t="s">
        <v>2258</v>
      </c>
      <c r="C1103" s="61" t="s">
        <v>2257</v>
      </c>
      <c r="D1103" s="62">
        <v>2</v>
      </c>
    </row>
    <row r="1104" spans="1:4">
      <c r="A1104" s="65" t="s">
        <v>2256</v>
      </c>
      <c r="B1104" s="65" t="s">
        <v>2259</v>
      </c>
      <c r="C1104" s="61" t="s">
        <v>2257</v>
      </c>
      <c r="D1104" s="62">
        <v>1</v>
      </c>
    </row>
    <row r="1105" spans="1:4">
      <c r="A1105" s="65" t="s">
        <v>2260</v>
      </c>
      <c r="B1105" s="65" t="s">
        <v>2259</v>
      </c>
      <c r="C1105" s="61" t="s">
        <v>2261</v>
      </c>
      <c r="D1105" s="62">
        <v>1</v>
      </c>
    </row>
    <row r="1106" spans="1:4">
      <c r="A1106" s="65" t="s">
        <v>2260</v>
      </c>
      <c r="B1106" s="65" t="s">
        <v>2262</v>
      </c>
      <c r="C1106" s="61" t="s">
        <v>2261</v>
      </c>
      <c r="D1106" s="62">
        <v>2</v>
      </c>
    </row>
    <row r="1107" spans="1:4">
      <c r="A1107" s="65" t="s">
        <v>2263</v>
      </c>
      <c r="B1107" s="65" t="s">
        <v>2264</v>
      </c>
      <c r="C1107" s="61" t="s">
        <v>2265</v>
      </c>
      <c r="D1107" s="62">
        <v>2</v>
      </c>
    </row>
    <row r="1108" spans="1:4">
      <c r="A1108" s="65" t="s">
        <v>2263</v>
      </c>
      <c r="B1108" s="65" t="s">
        <v>2266</v>
      </c>
      <c r="C1108" s="61" t="s">
        <v>2265</v>
      </c>
      <c r="D1108" s="62">
        <v>1</v>
      </c>
    </row>
    <row r="1109" spans="1:4">
      <c r="A1109" s="65" t="s">
        <v>2267</v>
      </c>
      <c r="B1109" s="65" t="s">
        <v>976</v>
      </c>
      <c r="C1109" s="61" t="s">
        <v>2268</v>
      </c>
      <c r="D1109" s="62" t="s">
        <v>331</v>
      </c>
    </row>
    <row r="1110" spans="1:4">
      <c r="A1110" s="65" t="s">
        <v>2267</v>
      </c>
      <c r="B1110" s="65" t="s">
        <v>2259</v>
      </c>
      <c r="C1110" s="61" t="s">
        <v>2268</v>
      </c>
      <c r="D1110" s="62">
        <v>1</v>
      </c>
    </row>
    <row r="1111" spans="1:4">
      <c r="A1111" s="65" t="s">
        <v>2267</v>
      </c>
      <c r="B1111" s="65" t="s">
        <v>2269</v>
      </c>
      <c r="C1111" s="61" t="s">
        <v>2268</v>
      </c>
      <c r="D1111" s="62">
        <v>2</v>
      </c>
    </row>
    <row r="1112" spans="1:4">
      <c r="A1112" s="65" t="s">
        <v>2270</v>
      </c>
      <c r="B1112" s="65" t="s">
        <v>976</v>
      </c>
      <c r="C1112" s="61" t="s">
        <v>2271</v>
      </c>
      <c r="D1112" s="62" t="s">
        <v>331</v>
      </c>
    </row>
    <row r="1113" spans="1:4">
      <c r="A1113" s="65" t="s">
        <v>2270</v>
      </c>
      <c r="B1113" s="65" t="s">
        <v>2266</v>
      </c>
      <c r="C1113" s="61" t="s">
        <v>2271</v>
      </c>
      <c r="D1113" s="62">
        <v>1</v>
      </c>
    </row>
    <row r="1114" spans="1:4">
      <c r="A1114" s="65" t="s">
        <v>2270</v>
      </c>
      <c r="B1114" s="65" t="s">
        <v>2272</v>
      </c>
      <c r="C1114" s="61" t="s">
        <v>2271</v>
      </c>
      <c r="D1114" s="62">
        <v>2</v>
      </c>
    </row>
    <row r="1115" spans="1:4">
      <c r="A1115" s="65" t="s">
        <v>2273</v>
      </c>
      <c r="B1115" s="65" t="s">
        <v>2250</v>
      </c>
      <c r="C1115" s="61" t="s">
        <v>2274</v>
      </c>
      <c r="D1115" s="62">
        <v>1</v>
      </c>
    </row>
    <row r="1116" spans="1:4">
      <c r="A1116" s="65" t="s">
        <v>2273</v>
      </c>
      <c r="B1116" s="65" t="s">
        <v>2259</v>
      </c>
      <c r="C1116" s="61" t="s">
        <v>2274</v>
      </c>
      <c r="D1116" s="62">
        <v>1</v>
      </c>
    </row>
    <row r="1117" spans="1:4">
      <c r="A1117" s="65" t="s">
        <v>2273</v>
      </c>
      <c r="B1117" s="65" t="s">
        <v>2275</v>
      </c>
      <c r="C1117" s="61" t="s">
        <v>2274</v>
      </c>
      <c r="D1117" s="62">
        <v>2</v>
      </c>
    </row>
    <row r="1118" spans="1:4">
      <c r="A1118" s="65" t="s">
        <v>2276</v>
      </c>
      <c r="B1118" s="65" t="s">
        <v>2250</v>
      </c>
      <c r="C1118" s="61" t="s">
        <v>2277</v>
      </c>
      <c r="D1118" s="62">
        <v>1</v>
      </c>
    </row>
    <row r="1119" spans="1:4">
      <c r="A1119" s="65" t="s">
        <v>2276</v>
      </c>
      <c r="B1119" s="65" t="s">
        <v>2266</v>
      </c>
      <c r="C1119" s="61" t="s">
        <v>2277</v>
      </c>
      <c r="D1119" s="62">
        <v>1</v>
      </c>
    </row>
    <row r="1120" spans="1:4">
      <c r="A1120" s="65" t="s">
        <v>2276</v>
      </c>
      <c r="B1120" s="65" t="s">
        <v>2278</v>
      </c>
      <c r="C1120" s="61" t="s">
        <v>2277</v>
      </c>
      <c r="D1120" s="62">
        <v>2</v>
      </c>
    </row>
    <row r="1121" spans="1:4">
      <c r="A1121" s="65" t="s">
        <v>2279</v>
      </c>
      <c r="B1121" s="65" t="s">
        <v>976</v>
      </c>
      <c r="C1121" s="61" t="s">
        <v>2280</v>
      </c>
      <c r="D1121" s="62" t="s">
        <v>331</v>
      </c>
    </row>
    <row r="1122" spans="1:4">
      <c r="A1122" s="65" t="s">
        <v>2279</v>
      </c>
      <c r="B1122" s="65" t="s">
        <v>2250</v>
      </c>
      <c r="C1122" s="61" t="s">
        <v>2280</v>
      </c>
      <c r="D1122" s="62">
        <v>1</v>
      </c>
    </row>
    <row r="1123" spans="1:4">
      <c r="A1123" s="65" t="s">
        <v>2279</v>
      </c>
      <c r="B1123" s="65" t="s">
        <v>2266</v>
      </c>
      <c r="C1123" s="61" t="s">
        <v>2280</v>
      </c>
      <c r="D1123" s="62">
        <v>1</v>
      </c>
    </row>
    <row r="1124" spans="1:4">
      <c r="A1124" s="65" t="s">
        <v>2279</v>
      </c>
      <c r="B1124" s="65" t="s">
        <v>2281</v>
      </c>
      <c r="C1124" s="61" t="s">
        <v>2280</v>
      </c>
      <c r="D1124" s="62">
        <v>2</v>
      </c>
    </row>
    <row r="1125" spans="1:4">
      <c r="A1125" s="65" t="s">
        <v>2282</v>
      </c>
      <c r="B1125" s="65" t="s">
        <v>976</v>
      </c>
      <c r="C1125" s="61" t="s">
        <v>2283</v>
      </c>
      <c r="D1125" s="62" t="s">
        <v>331</v>
      </c>
    </row>
    <row r="1126" spans="1:4">
      <c r="A1126" s="65" t="s">
        <v>2282</v>
      </c>
      <c r="B1126" s="65" t="s">
        <v>2258</v>
      </c>
      <c r="C1126" s="61" t="s">
        <v>2283</v>
      </c>
      <c r="D1126" s="62">
        <v>2</v>
      </c>
    </row>
    <row r="1127" spans="1:4">
      <c r="A1127" s="65" t="s">
        <v>2282</v>
      </c>
      <c r="B1127" s="65" t="s">
        <v>2284</v>
      </c>
      <c r="C1127" s="61" t="s">
        <v>2283</v>
      </c>
      <c r="D1127" s="62">
        <v>1</v>
      </c>
    </row>
    <row r="1128" spans="1:4">
      <c r="A1128" s="65" t="s">
        <v>2285</v>
      </c>
      <c r="B1128" s="65" t="s">
        <v>1020</v>
      </c>
      <c r="C1128" s="61" t="s">
        <v>2286</v>
      </c>
      <c r="D1128" s="62" t="s">
        <v>331</v>
      </c>
    </row>
    <row r="1129" spans="1:4">
      <c r="A1129" s="65" t="s">
        <v>2285</v>
      </c>
      <c r="B1129" s="65" t="s">
        <v>2287</v>
      </c>
      <c r="C1129" s="61" t="s">
        <v>2286</v>
      </c>
      <c r="D1129" s="62">
        <v>1</v>
      </c>
    </row>
    <row r="1130" spans="1:4">
      <c r="A1130" s="65" t="s">
        <v>2285</v>
      </c>
      <c r="B1130" s="65" t="s">
        <v>2288</v>
      </c>
      <c r="C1130" s="61" t="s">
        <v>2286</v>
      </c>
      <c r="D1130" s="62">
        <v>2</v>
      </c>
    </row>
    <row r="1131" spans="1:4">
      <c r="A1131" s="65" t="s">
        <v>2289</v>
      </c>
      <c r="B1131" s="65" t="s">
        <v>2290</v>
      </c>
      <c r="C1131" s="61" t="s">
        <v>1030</v>
      </c>
      <c r="D1131" s="62" t="s">
        <v>331</v>
      </c>
    </row>
    <row r="1132" spans="1:4">
      <c r="A1132" s="65" t="s">
        <v>2291</v>
      </c>
      <c r="B1132" s="65" t="s">
        <v>2292</v>
      </c>
      <c r="C1132" s="61" t="s">
        <v>1105</v>
      </c>
      <c r="D1132" s="62">
        <v>2</v>
      </c>
    </row>
    <row r="1133" spans="1:4">
      <c r="A1133" s="65" t="s">
        <v>2291</v>
      </c>
      <c r="B1133" s="65" t="s">
        <v>2293</v>
      </c>
      <c r="C1133" s="61" t="s">
        <v>1105</v>
      </c>
      <c r="D1133" s="62">
        <v>2</v>
      </c>
    </row>
    <row r="1134" spans="1:4">
      <c r="A1134" s="65" t="s">
        <v>2294</v>
      </c>
      <c r="B1134" s="65" t="s">
        <v>2295</v>
      </c>
      <c r="C1134" s="61" t="s">
        <v>1105</v>
      </c>
      <c r="D1134" s="62">
        <v>1</v>
      </c>
    </row>
    <row r="1135" spans="1:4">
      <c r="A1135" s="65" t="s">
        <v>2296</v>
      </c>
      <c r="B1135" s="65" t="s">
        <v>2293</v>
      </c>
      <c r="C1135" s="61" t="s">
        <v>2286</v>
      </c>
      <c r="D1135" s="62">
        <v>2</v>
      </c>
    </row>
    <row r="1136" spans="1:4">
      <c r="A1136" s="65" t="s">
        <v>2296</v>
      </c>
      <c r="B1136" s="65" t="s">
        <v>2287</v>
      </c>
      <c r="C1136" s="61" t="s">
        <v>2286</v>
      </c>
      <c r="D1136" s="62">
        <v>1</v>
      </c>
    </row>
    <row r="1137" spans="1:4">
      <c r="A1137" s="65" t="s">
        <v>2296</v>
      </c>
      <c r="B1137" s="65" t="s">
        <v>2297</v>
      </c>
      <c r="C1137" s="61" t="s">
        <v>2286</v>
      </c>
      <c r="D1137" s="62">
        <v>2</v>
      </c>
    </row>
    <row r="1138" spans="1:4">
      <c r="A1138" s="65" t="s">
        <v>2298</v>
      </c>
      <c r="B1138" s="65" t="s">
        <v>2299</v>
      </c>
      <c r="C1138" s="61" t="s">
        <v>534</v>
      </c>
      <c r="D1138" s="62">
        <v>1</v>
      </c>
    </row>
    <row r="1139" spans="1:4">
      <c r="A1139" s="65" t="s">
        <v>2298</v>
      </c>
      <c r="B1139" s="65" t="s">
        <v>2300</v>
      </c>
      <c r="C1139" s="61" t="s">
        <v>534</v>
      </c>
      <c r="D1139" s="62">
        <v>2</v>
      </c>
    </row>
    <row r="1140" spans="1:4">
      <c r="A1140" s="65" t="s">
        <v>2301</v>
      </c>
      <c r="B1140" s="65" t="s">
        <v>2302</v>
      </c>
      <c r="C1140" s="61" t="s">
        <v>2303</v>
      </c>
      <c r="D1140" s="62">
        <v>2</v>
      </c>
    </row>
    <row r="1141" spans="1:4">
      <c r="A1141" s="65" t="s">
        <v>2301</v>
      </c>
      <c r="B1141" s="65" t="s">
        <v>2304</v>
      </c>
      <c r="C1141" s="61" t="s">
        <v>2303</v>
      </c>
      <c r="D1141" s="62">
        <v>2</v>
      </c>
    </row>
    <row r="1142" spans="1:4">
      <c r="A1142" s="65" t="s">
        <v>2301</v>
      </c>
      <c r="B1142" s="65" t="s">
        <v>2305</v>
      </c>
      <c r="C1142" s="61" t="s">
        <v>2303</v>
      </c>
      <c r="D1142" s="62">
        <v>1</v>
      </c>
    </row>
    <row r="1143" spans="1:4">
      <c r="A1143" s="65" t="s">
        <v>2306</v>
      </c>
      <c r="B1143" s="65" t="s">
        <v>2307</v>
      </c>
      <c r="C1143" s="61" t="s">
        <v>1097</v>
      </c>
      <c r="D1143" s="62">
        <v>1</v>
      </c>
    </row>
    <row r="1144" spans="1:4">
      <c r="A1144" s="65" t="s">
        <v>2306</v>
      </c>
      <c r="B1144" s="65" t="s">
        <v>2308</v>
      </c>
      <c r="C1144" s="61" t="s">
        <v>1097</v>
      </c>
      <c r="D1144" s="62">
        <v>2</v>
      </c>
    </row>
    <row r="1145" spans="1:4">
      <c r="A1145" s="65" t="s">
        <v>2309</v>
      </c>
      <c r="B1145" s="65" t="s">
        <v>2310</v>
      </c>
      <c r="C1145" s="61" t="s">
        <v>1253</v>
      </c>
      <c r="D1145" s="62">
        <v>2</v>
      </c>
    </row>
    <row r="1146" spans="1:4">
      <c r="A1146" s="65" t="s">
        <v>2311</v>
      </c>
      <c r="B1146" s="65" t="s">
        <v>2312</v>
      </c>
      <c r="C1146" s="61" t="s">
        <v>990</v>
      </c>
      <c r="D1146" s="62" t="s">
        <v>331</v>
      </c>
    </row>
    <row r="1147" spans="1:4">
      <c r="A1147" s="65" t="s">
        <v>2313</v>
      </c>
      <c r="B1147" s="65" t="s">
        <v>2314</v>
      </c>
      <c r="C1147" s="61" t="s">
        <v>1240</v>
      </c>
      <c r="D1147" s="62" t="s">
        <v>331</v>
      </c>
    </row>
    <row r="1148" spans="1:4">
      <c r="A1148" s="65" t="s">
        <v>2315</v>
      </c>
      <c r="B1148" s="65" t="s">
        <v>2316</v>
      </c>
      <c r="C1148" s="61" t="s">
        <v>2317</v>
      </c>
      <c r="D1148" s="62">
        <v>2</v>
      </c>
    </row>
    <row r="1149" spans="1:4">
      <c r="A1149" s="65" t="s">
        <v>2315</v>
      </c>
      <c r="B1149" s="65" t="s">
        <v>2318</v>
      </c>
      <c r="C1149" s="61" t="s">
        <v>2317</v>
      </c>
      <c r="D1149" s="62">
        <v>1</v>
      </c>
    </row>
    <row r="1150" spans="1:4">
      <c r="A1150" s="65" t="s">
        <v>2319</v>
      </c>
      <c r="B1150" s="65" t="s">
        <v>2320</v>
      </c>
      <c r="C1150" s="61" t="s">
        <v>2321</v>
      </c>
      <c r="D1150" s="62" t="s">
        <v>331</v>
      </c>
    </row>
    <row r="1151" spans="1:4">
      <c r="A1151" s="65" t="s">
        <v>2322</v>
      </c>
      <c r="B1151" s="65" t="s">
        <v>2323</v>
      </c>
      <c r="C1151" s="61" t="s">
        <v>1395</v>
      </c>
      <c r="D1151" s="62">
        <v>2</v>
      </c>
    </row>
    <row r="1152" spans="1:4">
      <c r="A1152" s="65" t="s">
        <v>2322</v>
      </c>
      <c r="B1152" s="65" t="s">
        <v>2324</v>
      </c>
      <c r="C1152" s="61" t="s">
        <v>1395</v>
      </c>
      <c r="D1152" s="62">
        <v>1</v>
      </c>
    </row>
    <row r="1153" spans="1:4">
      <c r="A1153" s="65" t="s">
        <v>2325</v>
      </c>
      <c r="B1153" s="65" t="s">
        <v>2326</v>
      </c>
      <c r="C1153" s="61" t="s">
        <v>1399</v>
      </c>
      <c r="D1153" s="62" t="s">
        <v>331</v>
      </c>
    </row>
    <row r="1154" spans="1:4">
      <c r="A1154" s="65" t="s">
        <v>2327</v>
      </c>
      <c r="B1154" s="65" t="s">
        <v>2328</v>
      </c>
      <c r="C1154" s="61" t="s">
        <v>1030</v>
      </c>
      <c r="D1154" s="62" t="s">
        <v>331</v>
      </c>
    </row>
    <row r="1155" spans="1:4">
      <c r="A1155" s="65" t="s">
        <v>2329</v>
      </c>
      <c r="B1155" s="65" t="s">
        <v>2330</v>
      </c>
      <c r="C1155" s="61" t="s">
        <v>1500</v>
      </c>
      <c r="D1155" s="62">
        <v>2</v>
      </c>
    </row>
    <row r="1156" spans="1:4">
      <c r="A1156" s="65" t="s">
        <v>2329</v>
      </c>
      <c r="B1156" s="65" t="s">
        <v>2331</v>
      </c>
      <c r="C1156" s="61" t="s">
        <v>1500</v>
      </c>
      <c r="D1156" s="62">
        <v>1</v>
      </c>
    </row>
    <row r="1157" spans="1:4">
      <c r="A1157" s="65" t="s">
        <v>2329</v>
      </c>
      <c r="B1157" s="65" t="s">
        <v>2332</v>
      </c>
      <c r="C1157" s="61" t="s">
        <v>1500</v>
      </c>
      <c r="D1157" s="62">
        <v>2</v>
      </c>
    </row>
    <row r="1158" spans="1:4">
      <c r="A1158" s="65" t="s">
        <v>2333</v>
      </c>
      <c r="B1158" s="65" t="s">
        <v>2334</v>
      </c>
      <c r="C1158" s="61" t="s">
        <v>2335</v>
      </c>
      <c r="D1158" s="62">
        <v>2</v>
      </c>
    </row>
    <row r="1159" spans="1:4">
      <c r="A1159" s="65" t="s">
        <v>2333</v>
      </c>
      <c r="B1159" s="65" t="s">
        <v>2336</v>
      </c>
      <c r="C1159" s="61" t="s">
        <v>2335</v>
      </c>
      <c r="D1159" s="62">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2013-03-01T16:24:42Z</dcterms:modified>
</cp:coreProperties>
</file>