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 LDNO Charges"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Charges'!$A$2:$I$147</definedName>
    <definedName name="_xlnm.Print_Area" localSheetId="5">'Annex 5 - LLFs'!$A$2:$F$3</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Charges'!$2:$3</definedName>
    <definedName name="_xlnm.Print_Titles" localSheetId="6">'Annex 6 - Nodal prices'!$2:$3</definedName>
  </definedNames>
  <calcPr calcId="125725"/>
</workbook>
</file>

<file path=xl/calcChain.xml><?xml version="1.0" encoding="utf-8"?>
<calcChain xmlns="http://schemas.openxmlformats.org/spreadsheetml/2006/main">
  <c r="A2" i="15"/>
  <c r="I11"/>
  <c r="I24"/>
  <c r="I25"/>
  <c r="I26"/>
  <c r="I47"/>
  <c r="I48"/>
  <c r="I49"/>
  <c r="I69"/>
  <c r="I70"/>
  <c r="I71"/>
  <c r="I91"/>
  <c r="I92"/>
  <c r="I93"/>
  <c r="I113"/>
  <c r="I114"/>
  <c r="I115"/>
  <c r="I135"/>
  <c r="I136"/>
  <c r="I137"/>
  <c r="A2" i="14" l="1"/>
  <c r="J13" i="13"/>
  <c r="A2"/>
  <c r="A15" i="12"/>
  <c r="A2"/>
  <c r="A2" i="9" l="1"/>
  <c r="A2" i="1" l="1"/>
</calcChain>
</file>

<file path=xl/sharedStrings.xml><?xml version="1.0" encoding="utf-8"?>
<sst xmlns="http://schemas.openxmlformats.org/spreadsheetml/2006/main" count="375" uniqueCount="315">
  <si>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</si>
  <si>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</si>
  <si>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</si>
  <si>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</si>
  <si>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</si>
  <si>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</si>
  <si>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</si>
  <si>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</si>
  <si>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</si>
  <si>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</si>
  <si>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</si>
  <si>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</si>
  <si>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</si>
  <si>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</si>
  <si>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</si>
  <si>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</si>
  <si>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</si>
  <si>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</si>
  <si>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</si>
  <si>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</si>
  <si>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</si>
  <si>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</si>
  <si>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</si>
  <si>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</si>
  <si>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</si>
  <si>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</si>
  <si>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</si>
  <si>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</si>
  <si>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</si>
  <si>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</si>
  <si>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</si>
  <si>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</si>
  <si>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</si>
  <si>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</si>
  <si>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</si>
  <si>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</si>
  <si>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</si>
  <si>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</si>
  <si>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</si>
  <si>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</si>
  <si>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</si>
  <si>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</si>
  <si>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</si>
  <si>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</si>
  <si>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</si>
  <si>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</si>
  <si>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</si>
  <si>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</si>
  <si>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</si>
  <si>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</si>
  <si>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</si>
  <si>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</si>
  <si>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</si>
  <si>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</si>
  <si>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</si>
  <si>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</si>
  <si>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</si>
  <si>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</si>
  <si>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</si>
  <si>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</si>
  <si>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</si>
  <si>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</si>
  <si>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</si>
  <si>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</si>
  <si>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</si>
  <si>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</si>
  <si>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</si>
  <si>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</si>
  <si>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</si>
  <si>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</si>
  <si>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</si>
  <si>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</si>
  <si>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</si>
  <si>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</si>
  <si>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</si>
  <si>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</si>
  <si>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</si>
  <si>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</si>
  <si>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</si>
  <si>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</si>
  <si>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</si>
  <si>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</si>
  <si>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</si>
  <si>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</si>
  <si>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</si>
  <si>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</si>
  <si>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</si>
  <si>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</si>
  <si>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</si>
  <si>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</si>
  <si>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</si>
  <si>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</si>
  <si>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</si>
  <si>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</si>
  <si>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</si>
  <si>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</si>
  <si>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</si>
  <si>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</si>
  <si>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</si>
  <si>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</si>
  <si>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</si>
  <si>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</si>
  <si>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</si>
  <si>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</si>
  <si>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</si>
  <si>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</si>
  <si>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</si>
  <si>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</si>
  <si>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</si>
  <si>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</si>
  <si>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</si>
  <si>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</si>
  <si>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</si>
  <si>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</si>
  <si>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</si>
  <si>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</si>
  <si>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</si>
  <si>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</si>
  <si>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</si>
  <si>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</si>
  <si>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</si>
  <si>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</si>
  <si>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</si>
  <si>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</si>
  <si>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</si>
  <si>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</si>
  <si>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</si>
  <si>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</si>
  <si>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</si>
  <si>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</si>
  <si>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</si>
  <si>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</si>
  <si>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</si>
  <si>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</si>
  <si>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</si>
  <si>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</si>
  <si>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</si>
  <si>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</si>
  <si>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</si>
  <si>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</si>
  <si>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</si>
  <si>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</si>
  <si>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</si>
  <si>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</si>
  <si>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</si>
  <si>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</si>
  <si>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</si>
  <si>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</si>
  <si>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</si>
  <si>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</si>
  <si>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</si>
  <si>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</si>
  <si>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</si>
  <si>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</si>
  <si>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</si>
  <si>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</si>
  <si>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</si>
  <si>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</si>
  <si>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</si>
  <si>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</si>
  <si>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</si>
  <si>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</si>
  <si>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</si>
  <si>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</si>
  <si>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</si>
  <si>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</si>
  <si>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</si>
  <si>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</si>
  <si>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</si>
  <si>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</si>
  <si>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</si>
  <si>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</si>
  <si>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</si>
  <si>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</si>
  <si>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</si>
  <si>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</si>
  <si>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</si>
  <si>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</si>
  <si>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</si>
  <si>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</si>
  <si>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</si>
  <si>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</si>
  <si>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</si>
  <si>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</si>
  <si>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</si>
  <si>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</si>
  <si>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</si>
  <si>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</si>
  <si>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</si>
  <si>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</si>
  <si>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</si>
  <si>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</si>
  <si>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</si>
  <si>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</si>
  <si>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</si>
  <si>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</si>
  <si>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</si>
  <si>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</si>
  <si>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</si>
  <si>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</si>
  <si>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</si>
  <si>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</si>
  <si>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120, 122, 125, 420, 920, 121, 123, 126, 421, 921</t>
  </si>
  <si>
    <t>560, 561</t>
  </si>
  <si>
    <t>124, 127, 128, 422, 423, 913</t>
  </si>
  <si>
    <t>425,426, 427, 428. 922</t>
  </si>
  <si>
    <t>720, 721, 723, 726</t>
  </si>
  <si>
    <t>565, 566</t>
  </si>
  <si>
    <t>722, 724, 725, 727, 728</t>
  </si>
  <si>
    <t>C100, C101, C106</t>
  </si>
  <si>
    <t>C102, C103, C104, C105</t>
  </si>
  <si>
    <t>C200, C201</t>
  </si>
  <si>
    <t>C202, C203</t>
  </si>
  <si>
    <t>C212, C213</t>
  </si>
  <si>
    <t>C216</t>
  </si>
  <si>
    <t>C300</t>
  </si>
  <si>
    <t>C302</t>
  </si>
  <si>
    <t>C301</t>
  </si>
  <si>
    <t>C303</t>
  </si>
  <si>
    <t>C400, C401, C402, C403</t>
  </si>
  <si>
    <t>C404</t>
  </si>
  <si>
    <t>C500</t>
  </si>
  <si>
    <t>C505</t>
  </si>
  <si>
    <t>C501</t>
  </si>
  <si>
    <t>C502</t>
  </si>
  <si>
    <t>C506</t>
  </si>
  <si>
    <t>C507</t>
  </si>
  <si>
    <t>C503</t>
  </si>
  <si>
    <t>C504</t>
  </si>
  <si>
    <t>C509</t>
  </si>
  <si>
    <t>C508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</si>
  <si>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</si>
  <si>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</si>
  <si>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</si>
  <si>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</si>
  <si>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</si>
  <si>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</si>
  <si>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</si>
  <si>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</si>
  <si>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</si>
  <si>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</si>
  <si>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</si>
  <si>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</si>
  <si>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</si>
  <si>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</si>
  <si>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</si>
  <si>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</si>
  <si>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</si>
  <si>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</si>
  <si>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</si>
  <si>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</si>
  <si>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</si>
  <si>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</si>
  <si>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</si>
  <si>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</si>
  <si>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</si>
  <si>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</si>
  <si>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</si>
  <si>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</si>
  <si>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</si>
  <si>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</si>
  <si>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</si>
  <si>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</si>
  <si>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</si>
  <si>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</si>
  <si>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</si>
  <si>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</si>
  <si>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</si>
  <si>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</si>
  <si>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</si>
  <si>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</si>
  <si>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</si>
  <si>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</si>
  <si>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</si>
  <si>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</si>
  <si>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</si>
  <si>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</si>
  <si>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</si>
  <si>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</si>
  <si>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</si>
  <si>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</si>
  <si>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</si>
  <si>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</si>
  <si>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</si>
  <si>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</si>
  <si>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</si>
  <si>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</si>
  <si>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</si>
  <si>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1&amp;8</t>
  </si>
  <si>
    <t>Time periods</t>
  </si>
  <si>
    <t>Period 1</t>
  </si>
  <si>
    <t>Period 2</t>
  </si>
  <si>
    <t>Period 3</t>
  </si>
  <si>
    <t>Period 4</t>
  </si>
  <si>
    <t>Period 5</t>
  </si>
  <si>
    <t>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</si>
  <si>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</si>
  <si>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</si>
  <si>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</si>
  <si>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</si>
  <si>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</si>
  <si>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</si>
  <si>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</si>
  <si>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</si>
  <si>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</si>
  <si>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</si>
  <si>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</si>
  <si>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</si>
  <si>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</si>
  <si>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Notes</t>
  </si>
  <si>
    <t>All the above times are in UK Clock time</t>
  </si>
  <si>
    <t>Amber Unit: 07:00 to 11:00 and 14:00 to 16:00 and 19:00 to 23:00 Monday to Friday, including Bank Holidays</t>
  </si>
  <si>
    <t>Red Unit: 11:00 to 14:00 and 16:00 to 19:00, Monday to Friday, including Bank Holidays</t>
  </si>
  <si>
    <t>October 2012</t>
  </si>
  <si>
    <t>FINAL</t>
  </si>
</sst>
</file>

<file path=xl/styles.xml><?xml version="1.0" encoding="utf-8"?>
<styleSheet xmlns="http://schemas.openxmlformats.org/spreadsheetml/2006/main">
  <numFmts count="9">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 _(???,???,??0.000_);[Red]\ \(???,???,??0.000\);"/>
    <numFmt numFmtId="172" formatCode="\ _(???,???,??0.00_);[Red]\ \(???,???,??0.00\);"/>
  </numFmts>
  <fonts count="20">
    <font>
      <sz val="10"/>
      <name val="Arial"/>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sz val="10"/>
      <color rgb="FFFF0000"/>
      <name val="Arial"/>
      <family val="2"/>
    </font>
  </fonts>
  <fills count="1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0"/>
        <bgColor indexed="55"/>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6">
    <xf numFmtId="0" fontId="0" fillId="0" borderId="0"/>
    <xf numFmtId="0" fontId="5" fillId="0" borderId="7" applyNumberFormat="0" applyFill="0" applyAlignment="0" applyProtection="0"/>
    <xf numFmtId="0" fontId="6" fillId="0" borderId="0" applyNumberFormat="0" applyFill="0" applyBorder="0" applyAlignment="0" applyProtection="0"/>
    <xf numFmtId="0" fontId="7" fillId="5" borderId="8" applyNumberFormat="0" applyAlignment="0" applyProtection="0"/>
    <xf numFmtId="0" fontId="8" fillId="0" borderId="0" applyNumberFormat="0" applyFill="0" applyBorder="0" applyAlignment="0" applyProtection="0">
      <alignment vertical="top"/>
      <protection locked="0"/>
    </xf>
    <xf numFmtId="0" fontId="2" fillId="0" borderId="0"/>
  </cellStyleXfs>
  <cellXfs count="114">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4" applyFill="1" applyAlignment="1" applyProtection="1">
      <alignment vertical="center"/>
      <protection hidden="1"/>
    </xf>
    <xf numFmtId="0" fontId="9" fillId="2" borderId="0" xfId="4" applyFont="1" applyFill="1" applyAlignment="1" applyProtection="1">
      <alignment vertical="center"/>
    </xf>
    <xf numFmtId="0" fontId="8" fillId="0" borderId="0" xfId="4" applyAlignment="1" applyProtection="1">
      <alignment horizontal="left" vertical="top"/>
    </xf>
    <xf numFmtId="49" fontId="11" fillId="5" borderId="8" xfId="3" quotePrefix="1" applyNumberFormat="1" applyFont="1" applyAlignment="1" applyProtection="1">
      <alignment horizontal="center" vertical="center" wrapText="1"/>
      <protection locked="0"/>
    </xf>
    <xf numFmtId="0" fontId="3" fillId="7" borderId="1" xfId="0" applyFont="1" applyFill="1" applyBorder="1" applyAlignment="1">
      <alignment horizontal="center" vertical="center" wrapText="1"/>
    </xf>
    <xf numFmtId="0" fontId="10" fillId="8" borderId="1" xfId="0" applyFont="1" applyFill="1" applyBorder="1" applyAlignment="1" applyProtection="1">
      <alignment horizontal="center" vertical="center" wrapText="1"/>
      <protection locked="0"/>
    </xf>
    <xf numFmtId="0" fontId="2" fillId="0" borderId="1" xfId="0" quotePrefix="1" applyFont="1" applyBorder="1" applyAlignment="1">
      <alignment horizontal="left" vertical="top" wrapText="1"/>
    </xf>
    <xf numFmtId="0" fontId="3" fillId="7" borderId="1" xfId="0" applyFont="1" applyFill="1" applyBorder="1" applyAlignment="1" applyProtection="1">
      <alignment vertical="center" wrapText="1"/>
      <protection locked="0"/>
    </xf>
    <xf numFmtId="0" fontId="10"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3" fillId="7" borderId="1" xfId="0" applyFont="1" applyFill="1" applyBorder="1" applyAlignment="1" applyProtection="1">
      <alignment horizontal="center" vertical="center" wrapText="1"/>
      <protection locked="0"/>
    </xf>
    <xf numFmtId="0" fontId="0" fillId="0" borderId="0" xfId="0" applyProtection="1">
      <protection locked="0"/>
    </xf>
    <xf numFmtId="49" fontId="5" fillId="0" borderId="7" xfId="1" applyNumberFormat="1" applyAlignment="1" applyProtection="1">
      <alignment vertical="center"/>
      <protection locked="0"/>
    </xf>
    <xf numFmtId="49" fontId="6" fillId="6" borderId="0" xfId="2" applyNumberFormat="1" applyFill="1" applyAlignment="1" applyProtection="1">
      <alignment horizontal="center" vertical="center" wrapText="1"/>
      <protection locked="0"/>
    </xf>
    <xf numFmtId="49" fontId="6" fillId="6" borderId="0" xfId="2" quotePrefix="1" applyNumberFormat="1" applyFill="1" applyAlignment="1" applyProtection="1">
      <alignment horizontal="left" vertical="center" wrapText="1"/>
      <protection locked="0"/>
    </xf>
    <xf numFmtId="49" fontId="6" fillId="6" borderId="0" xfId="2" applyNumberFormat="1" applyFill="1" applyAlignment="1" applyProtection="1">
      <alignment vertical="center" wrapText="1"/>
      <protection locked="0"/>
    </xf>
    <xf numFmtId="0" fontId="3" fillId="7" borderId="1" xfId="0" applyFont="1" applyFill="1" applyBorder="1" applyAlignment="1" applyProtection="1">
      <alignment horizontal="center" vertical="center" wrapText="1"/>
    </xf>
    <xf numFmtId="0" fontId="3" fillId="7" borderId="1" xfId="0" applyFont="1" applyFill="1" applyBorder="1" applyAlignment="1" applyProtection="1">
      <alignment vertical="center" wrapText="1"/>
    </xf>
    <xf numFmtId="169" fontId="2" fillId="3" borderId="1" xfId="0" applyNumberFormat="1" applyFont="1" applyFill="1" applyBorder="1" applyAlignment="1" applyProtection="1">
      <alignment horizontal="center" vertical="center"/>
      <protection locked="0"/>
    </xf>
    <xf numFmtId="49" fontId="11" fillId="5" borderId="8" xfId="3" applyNumberFormat="1" applyFont="1" applyAlignment="1" applyProtection="1">
      <alignment horizontal="center" vertical="center" wrapText="1"/>
      <protection locked="0"/>
    </xf>
    <xf numFmtId="0" fontId="3" fillId="7" borderId="1" xfId="0" applyFont="1" applyFill="1" applyBorder="1" applyAlignment="1">
      <alignment horizontal="center" vertical="center" wrapText="1"/>
    </xf>
    <xf numFmtId="49" fontId="10" fillId="4" borderId="1" xfId="0" applyNumberFormat="1" applyFont="1" applyFill="1" applyBorder="1" applyAlignment="1" applyProtection="1">
      <alignment horizontal="center" vertical="center" wrapText="1"/>
      <protection locked="0"/>
    </xf>
    <xf numFmtId="0" fontId="2" fillId="2" borderId="0" xfId="0" applyFont="1" applyFill="1" applyAlignment="1">
      <alignment horizontal="center" vertical="center"/>
    </xf>
    <xf numFmtId="170" fontId="2" fillId="3" borderId="1" xfId="0" applyNumberFormat="1" applyFont="1" applyFill="1" applyBorder="1" applyAlignment="1" applyProtection="1">
      <alignment horizontal="center" vertical="center"/>
    </xf>
    <xf numFmtId="170" fontId="0" fillId="9" borderId="1" xfId="0" applyNumberFormat="1" applyFill="1" applyBorder="1" applyAlignment="1" applyProtection="1">
      <alignment horizontal="center" vertical="center"/>
      <protection locked="0"/>
    </xf>
    <xf numFmtId="170" fontId="2" fillId="3" borderId="1" xfId="0" applyNumberFormat="1" applyFont="1" applyFill="1" applyBorder="1" applyAlignment="1" applyProtection="1">
      <alignment horizontal="center" vertical="center"/>
      <protection locked="0"/>
    </xf>
    <xf numFmtId="164" fontId="0" fillId="10" borderId="1" xfId="0" applyNumberFormat="1" applyFill="1" applyBorder="1" applyAlignment="1" applyProtection="1">
      <alignment horizontal="center" vertical="center"/>
      <protection locked="0"/>
    </xf>
    <xf numFmtId="0" fontId="2" fillId="11" borderId="1" xfId="0" applyFont="1" applyFill="1" applyBorder="1" applyAlignment="1" applyProtection="1">
      <alignment horizontal="center" vertical="center" wrapText="1"/>
      <protection locked="0"/>
    </xf>
    <xf numFmtId="164" fontId="2" fillId="3" borderId="1" xfId="0" applyNumberFormat="1" applyFont="1" applyFill="1" applyBorder="1" applyAlignment="1" applyProtection="1">
      <alignment horizontal="center" vertical="center"/>
      <protection locked="0"/>
    </xf>
    <xf numFmtId="170" fontId="2" fillId="4" borderId="1" xfId="0" applyNumberFormat="1" applyFont="1" applyFill="1" applyBorder="1" applyAlignment="1" applyProtection="1">
      <alignment horizontal="center" vertical="center"/>
    </xf>
    <xf numFmtId="164" fontId="0" fillId="10" borderId="1" xfId="0" applyNumberFormat="1" applyFill="1" applyBorder="1" applyAlignment="1" applyProtection="1">
      <alignment horizontal="center" vertical="center"/>
    </xf>
    <xf numFmtId="0" fontId="8" fillId="2" borderId="0" xfId="4" applyFont="1" applyFill="1" applyAlignment="1" applyProtection="1">
      <alignment vertical="center"/>
    </xf>
    <xf numFmtId="0" fontId="2" fillId="0" borderId="1" xfId="0" applyFont="1" applyFill="1" applyBorder="1" applyAlignment="1" applyProtection="1">
      <alignment horizontal="center" vertical="center" wrapText="1"/>
      <protection locked="0"/>
    </xf>
    <xf numFmtId="0" fontId="2" fillId="2" borderId="0" xfId="0" applyFont="1" applyFill="1" applyAlignment="1">
      <alignment vertical="center"/>
    </xf>
    <xf numFmtId="0" fontId="16" fillId="2" borderId="0" xfId="0" applyFont="1" applyFill="1" applyAlignment="1">
      <alignment vertical="center"/>
    </xf>
    <xf numFmtId="49" fontId="2"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7" fillId="12" borderId="1" xfId="0" applyNumberFormat="1" applyFont="1" applyFill="1" applyBorder="1" applyAlignment="1">
      <alignment horizontal="center" vertical="center"/>
    </xf>
    <xf numFmtId="172" fontId="17" fillId="12" borderId="1" xfId="0" applyNumberFormat="1" applyFont="1" applyFill="1" applyBorder="1" applyAlignment="1">
      <alignment horizontal="center" vertical="center"/>
    </xf>
    <xf numFmtId="0" fontId="3" fillId="13" borderId="1" xfId="0" quotePrefix="1" applyFont="1" applyFill="1" applyBorder="1" applyAlignment="1">
      <alignment horizontal="center" vertical="center" wrapText="1"/>
    </xf>
    <xf numFmtId="0" fontId="3" fillId="7" borderId="1" xfId="0" quotePrefix="1" applyFont="1" applyFill="1" applyBorder="1" applyAlignment="1">
      <alignment horizontal="center" vertical="center" wrapText="1"/>
    </xf>
    <xf numFmtId="49" fontId="10"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8" fillId="0" borderId="0" xfId="4" quotePrefix="1" applyAlignment="1" applyProtection="1">
      <alignment horizontal="left" vertical="top"/>
    </xf>
    <xf numFmtId="0" fontId="3" fillId="0" borderId="6" xfId="0" applyFont="1" applyBorder="1" applyAlignment="1">
      <alignment vertical="center" wrapText="1"/>
    </xf>
    <xf numFmtId="0" fontId="2" fillId="0" borderId="6" xfId="0" applyFont="1" applyBorder="1" applyAlignment="1">
      <alignment horizontal="center" vertical="center" wrapText="1"/>
    </xf>
    <xf numFmtId="170" fontId="2" fillId="14" borderId="1" xfId="0" applyNumberFormat="1" applyFont="1" applyFill="1" applyBorder="1" applyAlignment="1" applyProtection="1">
      <alignment horizontal="center" vertical="center"/>
      <protection locked="0"/>
    </xf>
    <xf numFmtId="170" fontId="2" fillId="3" borderId="6" xfId="0" applyNumberFormat="1" applyFont="1" applyFill="1" applyBorder="1" applyAlignment="1" applyProtection="1">
      <alignment horizontal="center" vertical="center"/>
      <protection locked="0"/>
    </xf>
    <xf numFmtId="0" fontId="2" fillId="15" borderId="1" xfId="0" applyFont="1" applyFill="1" applyBorder="1" applyAlignment="1">
      <alignment horizontal="center" vertical="center" wrapText="1"/>
    </xf>
    <xf numFmtId="0" fontId="3" fillId="0" borderId="1" xfId="0" applyFont="1" applyBorder="1" applyAlignment="1">
      <alignment vertical="center" wrapText="1"/>
    </xf>
    <xf numFmtId="0" fontId="3" fillId="11" borderId="1" xfId="0" quotePrefix="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protection locked="0"/>
    </xf>
    <xf numFmtId="0" fontId="19" fillId="9" borderId="1" xfId="0" applyNumberFormat="1" applyFont="1" applyFill="1" applyBorder="1" applyAlignment="1" applyProtection="1">
      <alignment horizontal="center" vertical="center"/>
      <protection locked="0"/>
    </xf>
    <xf numFmtId="165" fontId="19" fillId="9" borderId="1" xfId="0" applyNumberFormat="1" applyFont="1" applyFill="1" applyBorder="1" applyAlignment="1" applyProtection="1">
      <alignment horizontal="center" vertical="center"/>
      <protection locked="0"/>
    </xf>
    <xf numFmtId="49" fontId="6" fillId="6" borderId="0" xfId="2" applyNumberFormat="1" applyFill="1" applyAlignment="1" applyProtection="1">
      <alignment horizontal="left" vertical="center" wrapText="1"/>
      <protection locked="0"/>
    </xf>
    <xf numFmtId="0" fontId="10" fillId="0" borderId="0" xfId="0" quotePrefix="1" applyNumberFormat="1" applyFont="1" applyAlignment="1" applyProtection="1">
      <alignment horizontal="left" vertical="top" wrapText="1"/>
    </xf>
    <xf numFmtId="0" fontId="2" fillId="0" borderId="6" xfId="0" applyFont="1" applyBorder="1" applyAlignment="1">
      <alignment horizontal="center" vertical="center"/>
    </xf>
    <xf numFmtId="0" fontId="2" fillId="0" borderId="14" xfId="0" applyFont="1" applyBorder="1" applyAlignment="1">
      <alignment horizontal="center" vertical="center"/>
    </xf>
    <xf numFmtId="0" fontId="2" fillId="0" borderId="2" xfId="0" applyFont="1" applyBorder="1" applyAlignment="1">
      <alignment horizontal="center" vertical="center"/>
    </xf>
    <xf numFmtId="0" fontId="2" fillId="0" borderId="11" xfId="0" quotePrefix="1" applyFont="1" applyBorder="1" applyAlignment="1" applyProtection="1">
      <alignment horizontal="center" vertical="top" wrapText="1"/>
      <protection locked="0"/>
    </xf>
    <xf numFmtId="0" fontId="2" fillId="0" borderId="12" xfId="0" quotePrefix="1" applyFont="1" applyBorder="1" applyAlignment="1" applyProtection="1">
      <alignment horizontal="center" vertical="top" wrapText="1"/>
      <protection locked="0"/>
    </xf>
    <xf numFmtId="0" fontId="2" fillId="0" borderId="13" xfId="0" quotePrefix="1" applyFont="1" applyBorder="1" applyAlignment="1" applyProtection="1">
      <alignment horizontal="center" vertical="top" wrapText="1"/>
      <protection locked="0"/>
    </xf>
    <xf numFmtId="0" fontId="13" fillId="2" borderId="15" xfId="0" applyFont="1" applyFill="1" applyBorder="1" applyAlignment="1">
      <alignment horizontal="left"/>
    </xf>
    <xf numFmtId="0" fontId="13" fillId="2" borderId="0" xfId="0" applyFont="1" applyFill="1" applyBorder="1" applyAlignment="1">
      <alignment horizontal="left"/>
    </xf>
    <xf numFmtId="0" fontId="13" fillId="2" borderId="16" xfId="0" applyFont="1" applyFill="1" applyBorder="1" applyAlignment="1">
      <alignment horizontal="left"/>
    </xf>
    <xf numFmtId="0" fontId="14" fillId="2" borderId="15" xfId="0" applyFont="1" applyFill="1" applyBorder="1" applyAlignment="1">
      <alignment horizontal="left"/>
    </xf>
    <xf numFmtId="0" fontId="14" fillId="2" borderId="0" xfId="0" applyFont="1" applyFill="1" applyBorder="1" applyAlignment="1">
      <alignment horizontal="left"/>
    </xf>
    <xf numFmtId="0" fontId="14" fillId="2" borderId="16" xfId="0" applyFont="1" applyFill="1" applyBorder="1" applyAlignment="1">
      <alignment horizontal="left"/>
    </xf>
    <xf numFmtId="0" fontId="15" fillId="2" borderId="15" xfId="0" applyFont="1" applyFill="1" applyBorder="1" applyAlignment="1">
      <alignment horizontal="left"/>
    </xf>
    <xf numFmtId="0" fontId="15" fillId="2" borderId="0" xfId="0" applyFont="1" applyFill="1" applyBorder="1" applyAlignment="1">
      <alignment horizontal="left"/>
    </xf>
    <xf numFmtId="0" fontId="15" fillId="2" borderId="16" xfId="0" applyFont="1" applyFill="1" applyBorder="1" applyAlignment="1">
      <alignment horizontal="left"/>
    </xf>
    <xf numFmtId="0" fontId="0" fillId="0" borderId="15" xfId="0" applyBorder="1" applyAlignment="1">
      <alignment horizontal="left"/>
    </xf>
    <xf numFmtId="0" fontId="0" fillId="0" borderId="0" xfId="0" applyBorder="1" applyAlignment="1">
      <alignment horizontal="left"/>
    </xf>
    <xf numFmtId="0" fontId="0" fillId="0" borderId="16"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7" xfId="0" applyBorder="1" applyAlignment="1">
      <alignment horizontal="left"/>
    </xf>
    <xf numFmtId="0" fontId="10" fillId="0" borderId="0" xfId="0" applyNumberFormat="1" applyFont="1" applyAlignment="1" applyProtection="1">
      <alignment horizontal="left" vertical="top" wrapText="1"/>
    </xf>
    <xf numFmtId="49" fontId="12" fillId="6" borderId="9" xfId="2" applyNumberFormat="1" applyFont="1" applyFill="1" applyBorder="1" applyAlignment="1">
      <alignment horizontal="center" vertical="center" wrapText="1"/>
    </xf>
    <xf numFmtId="49" fontId="12" fillId="6" borderId="10" xfId="2" applyNumberFormat="1" applyFont="1" applyFill="1" applyBorder="1" applyAlignment="1">
      <alignment horizontal="center" vertical="center" wrapText="1"/>
    </xf>
    <xf numFmtId="0" fontId="12" fillId="6" borderId="1" xfId="2" applyNumberFormat="1" applyFont="1" applyFill="1" applyBorder="1" applyAlignment="1">
      <alignment horizontal="center" vertical="center" wrapText="1"/>
    </xf>
    <xf numFmtId="49" fontId="12" fillId="6" borderId="1" xfId="2"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18" fillId="0" borderId="1" xfId="0" applyFont="1" applyBorder="1" applyAlignment="1">
      <alignment vertical="top" wrapText="1"/>
    </xf>
    <xf numFmtId="0" fontId="1"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8" fillId="0" borderId="1" xfId="0" applyFont="1" applyBorder="1" applyAlignment="1">
      <alignment wrapText="1"/>
    </xf>
    <xf numFmtId="0" fontId="3" fillId="0" borderId="1" xfId="0" applyFont="1" applyBorder="1" applyAlignment="1"/>
    <xf numFmtId="49" fontId="12" fillId="6" borderId="1" xfId="2" applyNumberFormat="1" applyFont="1" applyFill="1" applyBorder="1" applyAlignment="1" applyProtection="1">
      <alignment horizontal="center" vertical="center" wrapText="1"/>
    </xf>
    <xf numFmtId="49" fontId="12" fillId="11" borderId="3" xfId="2" quotePrefix="1" applyNumberFormat="1" applyFont="1" applyFill="1" applyBorder="1" applyAlignment="1" applyProtection="1">
      <alignment horizontal="left" vertical="center" wrapText="1"/>
    </xf>
    <xf numFmtId="49" fontId="12" fillId="11" borderId="4" xfId="2" applyNumberFormat="1" applyFont="1" applyFill="1" applyBorder="1" applyAlignment="1" applyProtection="1">
      <alignment horizontal="left" vertical="center" wrapText="1"/>
    </xf>
    <xf numFmtId="49" fontId="12" fillId="11" borderId="5" xfId="2" applyNumberFormat="1" applyFont="1" applyFill="1" applyBorder="1" applyAlignment="1" applyProtection="1">
      <alignment horizontal="left" vertical="center" wrapText="1"/>
    </xf>
    <xf numFmtId="0" fontId="12" fillId="6" borderId="3" xfId="2" applyNumberFormat="1" applyFont="1" applyFill="1" applyBorder="1" applyAlignment="1">
      <alignment horizontal="center" vertical="center" wrapText="1"/>
    </xf>
    <xf numFmtId="0" fontId="12" fillId="6" borderId="4" xfId="2" applyNumberFormat="1" applyFont="1" applyFill="1" applyBorder="1" applyAlignment="1">
      <alignment horizontal="center" vertical="center" wrapText="1"/>
    </xf>
    <xf numFmtId="0" fontId="12" fillId="6" borderId="5" xfId="2" applyNumberFormat="1" applyFont="1" applyFill="1" applyBorder="1" applyAlignment="1">
      <alignment horizontal="center" vertical="center" wrapText="1"/>
    </xf>
    <xf numFmtId="0" fontId="3" fillId="7" borderId="6" xfId="0" applyFont="1" applyFill="1" applyBorder="1" applyAlignment="1" applyProtection="1">
      <alignment horizontal="center" vertical="center" wrapText="1"/>
      <protection locked="0"/>
    </xf>
    <xf numFmtId="0" fontId="3" fillId="7" borderId="2" xfId="0" applyFont="1" applyFill="1" applyBorder="1" applyAlignment="1" applyProtection="1">
      <alignment horizontal="center" vertical="center" wrapText="1"/>
      <protection locked="0"/>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49" fontId="12" fillId="6" borderId="3" xfId="2" applyNumberFormat="1" applyFont="1" applyFill="1" applyBorder="1" applyAlignment="1">
      <alignment horizontal="center" vertical="center" wrapText="1"/>
    </xf>
    <xf numFmtId="49" fontId="12" fillId="6" borderId="4" xfId="2" applyNumberFormat="1" applyFont="1" applyFill="1" applyBorder="1" applyAlignment="1">
      <alignment horizontal="center" vertical="center" wrapText="1"/>
    </xf>
    <xf numFmtId="49" fontId="12" fillId="6" borderId="5" xfId="2" applyNumberFormat="1" applyFont="1" applyFill="1" applyBorder="1" applyAlignment="1">
      <alignment horizontal="center" vertical="center" wrapText="1"/>
    </xf>
  </cellXfs>
  <cellStyles count="6">
    <cellStyle name="Heading 1" xfId="1" builtinId="16"/>
    <cellStyle name="Heading 4" xfId="2" builtinId="19"/>
    <cellStyle name="Hyperlink" xfId="4" builtinId="8"/>
    <cellStyle name="Input" xfId="3" builtinId="20"/>
    <cellStyle name="Normal" xfId="0" builtinId="0"/>
    <cellStyle name="Normal 2"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refreshError="1"/>
      <sheetData sheetId="2"/>
      <sheetData sheetId="3"/>
      <sheetData sheetId="4" refreshError="1"/>
      <sheetData sheetId="5" refreshError="1"/>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E5" sqref="E5"/>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81</v>
      </c>
      <c r="B2" s="20"/>
      <c r="C2" s="20"/>
      <c r="D2" s="20"/>
      <c r="E2" s="20"/>
    </row>
    <row r="3" spans="1:5" ht="15.75" thickTop="1">
      <c r="A3" s="20"/>
      <c r="B3" s="22" t="s">
        <v>93</v>
      </c>
      <c r="C3" s="22" t="s">
        <v>80</v>
      </c>
      <c r="D3" s="22" t="s">
        <v>97</v>
      </c>
      <c r="E3" s="22" t="s">
        <v>96</v>
      </c>
    </row>
    <row r="4" spans="1:5" ht="15">
      <c r="A4" s="23" t="s">
        <v>98</v>
      </c>
      <c r="B4" s="28" t="s">
        <v>200</v>
      </c>
      <c r="C4" s="11" t="s">
        <v>95</v>
      </c>
      <c r="D4" s="28" t="s">
        <v>313</v>
      </c>
      <c r="E4" s="28" t="s">
        <v>314</v>
      </c>
    </row>
    <row r="5" spans="1:5">
      <c r="A5" s="20"/>
      <c r="B5" s="20"/>
      <c r="C5" s="20"/>
      <c r="D5" s="20"/>
      <c r="E5" s="20"/>
    </row>
    <row r="6" spans="1:5">
      <c r="A6" s="20"/>
      <c r="B6" s="20"/>
      <c r="C6" s="20"/>
      <c r="D6" s="20"/>
      <c r="E6" s="20"/>
    </row>
    <row r="7" spans="1:5" ht="20.25" thickBot="1">
      <c r="A7" s="21" t="s">
        <v>82</v>
      </c>
      <c r="B7" s="20"/>
      <c r="C7" s="20"/>
      <c r="D7" s="20"/>
      <c r="E7" s="20"/>
    </row>
    <row r="8" spans="1:5" ht="15.75" thickTop="1">
      <c r="A8" s="24" t="s">
        <v>83</v>
      </c>
      <c r="B8" s="64" t="s">
        <v>84</v>
      </c>
      <c r="C8" s="64"/>
      <c r="D8" s="64"/>
      <c r="E8" s="64"/>
    </row>
    <row r="9" spans="1:5" ht="35.25" customHeight="1">
      <c r="A9" s="10" t="s">
        <v>85</v>
      </c>
      <c r="B9" s="65" t="s">
        <v>92</v>
      </c>
      <c r="C9" s="65"/>
      <c r="D9" s="65"/>
      <c r="E9" s="65"/>
    </row>
    <row r="10" spans="1:5" ht="35.25" customHeight="1">
      <c r="A10" s="53" t="s">
        <v>87</v>
      </c>
      <c r="B10" s="87" t="s">
        <v>237</v>
      </c>
      <c r="C10" s="65"/>
      <c r="D10" s="65"/>
      <c r="E10" s="65"/>
    </row>
    <row r="11" spans="1:5" ht="35.25" customHeight="1">
      <c r="A11" s="10" t="s">
        <v>88</v>
      </c>
      <c r="B11" s="65" t="s">
        <v>238</v>
      </c>
      <c r="C11" s="65"/>
      <c r="D11" s="65"/>
      <c r="E11" s="65"/>
    </row>
    <row r="12" spans="1:5" ht="61.5" customHeight="1">
      <c r="A12" s="53" t="s">
        <v>89</v>
      </c>
      <c r="B12" s="87" t="s">
        <v>199</v>
      </c>
      <c r="C12" s="65"/>
      <c r="D12" s="65"/>
      <c r="E12" s="65"/>
    </row>
    <row r="13" spans="1:5" ht="35.25" customHeight="1">
      <c r="A13" s="53" t="s">
        <v>90</v>
      </c>
      <c r="B13" s="65" t="s">
        <v>94</v>
      </c>
      <c r="C13" s="65"/>
      <c r="D13" s="65"/>
      <c r="E13" s="65"/>
    </row>
    <row r="14" spans="1:5" ht="35.25" customHeight="1">
      <c r="A14" s="53" t="s">
        <v>91</v>
      </c>
      <c r="B14" s="65" t="s">
        <v>239</v>
      </c>
      <c r="C14" s="65"/>
      <c r="D14" s="65"/>
      <c r="E14" s="65"/>
    </row>
    <row r="15" spans="1:5">
      <c r="A15" s="20"/>
      <c r="B15" s="20"/>
      <c r="C15" s="20"/>
      <c r="D15" s="20"/>
      <c r="E15" s="20"/>
    </row>
    <row r="16" spans="1:5">
      <c r="A16" s="20"/>
      <c r="B16" s="20"/>
      <c r="C16" s="20"/>
      <c r="D16" s="20"/>
      <c r="E16" s="20"/>
    </row>
    <row r="17" spans="1:5" ht="20.25" thickBot="1">
      <c r="A17" s="21" t="s">
        <v>108</v>
      </c>
      <c r="B17" s="20"/>
      <c r="C17" s="20"/>
      <c r="D17" s="20"/>
      <c r="E17" s="20"/>
    </row>
    <row r="18" spans="1:5" ht="15.75" thickTop="1">
      <c r="A18" s="24"/>
      <c r="B18" s="64"/>
      <c r="C18" s="64"/>
      <c r="D18" s="64"/>
      <c r="E18" s="64"/>
    </row>
    <row r="19" spans="1:5" ht="32.25" customHeight="1">
      <c r="A19" s="66" t="s">
        <v>234</v>
      </c>
      <c r="B19" s="69"/>
      <c r="C19" s="70"/>
      <c r="D19" s="70"/>
      <c r="E19" s="71"/>
    </row>
    <row r="20" spans="1:5" ht="14.25" customHeight="1">
      <c r="A20" s="67"/>
      <c r="B20" s="72" t="s">
        <v>312</v>
      </c>
      <c r="C20" s="73"/>
      <c r="D20" s="73"/>
      <c r="E20" s="74"/>
    </row>
    <row r="21" spans="1:5">
      <c r="A21" s="67"/>
      <c r="B21" s="75" t="s">
        <v>311</v>
      </c>
      <c r="C21" s="76"/>
      <c r="D21" s="76"/>
      <c r="E21" s="77"/>
    </row>
    <row r="22" spans="1:5">
      <c r="A22" s="67"/>
      <c r="B22" s="78" t="s">
        <v>235</v>
      </c>
      <c r="C22" s="79"/>
      <c r="D22" s="79"/>
      <c r="E22" s="80"/>
    </row>
    <row r="23" spans="1:5">
      <c r="A23" s="67"/>
      <c r="B23" s="81" t="s">
        <v>236</v>
      </c>
      <c r="C23" s="82"/>
      <c r="D23" s="82"/>
      <c r="E23" s="83"/>
    </row>
    <row r="24" spans="1:5">
      <c r="A24" s="68"/>
      <c r="B24" s="84"/>
      <c r="C24" s="85"/>
      <c r="D24" s="85"/>
      <c r="E24" s="86"/>
    </row>
  </sheetData>
  <mergeCells count="14">
    <mergeCell ref="B8:E8"/>
    <mergeCell ref="B9:E9"/>
    <mergeCell ref="B10:E10"/>
    <mergeCell ref="B11:E11"/>
    <mergeCell ref="B12:E12"/>
    <mergeCell ref="B18:E18"/>
    <mergeCell ref="B13:E13"/>
    <mergeCell ref="B14:E14"/>
    <mergeCell ref="A19:A24"/>
    <mergeCell ref="B19:E19"/>
    <mergeCell ref="B20:E20"/>
    <mergeCell ref="B21:E21"/>
    <mergeCell ref="B22:E22"/>
    <mergeCell ref="B23:E24"/>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zoomScale="80" zoomScaleNormal="80" zoomScaleSheetLayoutView="100" workbookViewId="0">
      <selection activeCell="F28" sqref="F28"/>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3.140625" style="3" bestFit="1" customWidth="1"/>
    <col min="13" max="13" width="15.5703125" style="3" customWidth="1"/>
    <col min="14" max="19" width="15.5703125" style="1" customWidth="1"/>
    <col min="20" max="16384" width="9.140625" style="1"/>
  </cols>
  <sheetData>
    <row r="1" spans="1:13" ht="27.75" customHeight="1">
      <c r="A1" s="8" t="s">
        <v>86</v>
      </c>
    </row>
    <row r="2" spans="1:13" ht="27" customHeight="1">
      <c r="A2" s="88" t="str">
        <f>Overview!B4&amp; " - Effective from "&amp;Overview!D4&amp;" - "&amp;Overview!E4&amp;" LV/HV Charges"</f>
        <v>The Electricity Network Company - Effective from October 2012 - FINAL LV/HV Charges</v>
      </c>
      <c r="B2" s="89"/>
      <c r="C2" s="89"/>
      <c r="D2" s="89"/>
      <c r="E2" s="89"/>
      <c r="F2" s="89"/>
      <c r="G2" s="89"/>
      <c r="H2" s="89"/>
      <c r="I2" s="89"/>
      <c r="J2" s="89"/>
      <c r="K2" s="89"/>
      <c r="L2" s="89"/>
      <c r="M2" s="1"/>
    </row>
    <row r="3" spans="1:13" ht="58.5" customHeight="1">
      <c r="A3" s="36"/>
      <c r="B3" s="12" t="s">
        <v>99</v>
      </c>
      <c r="C3" s="12" t="s">
        <v>100</v>
      </c>
      <c r="D3" s="12" t="s">
        <v>101</v>
      </c>
      <c r="E3" s="12" t="s">
        <v>102</v>
      </c>
      <c r="F3" s="12" t="s">
        <v>103</v>
      </c>
      <c r="G3" s="12" t="s">
        <v>104</v>
      </c>
      <c r="H3" s="12" t="s">
        <v>105</v>
      </c>
      <c r="I3" s="12" t="s">
        <v>106</v>
      </c>
      <c r="J3" s="12" t="s">
        <v>0</v>
      </c>
      <c r="K3" s="12" t="s">
        <v>59</v>
      </c>
      <c r="L3" s="29" t="s">
        <v>201</v>
      </c>
    </row>
    <row r="4" spans="1:13" ht="57">
      <c r="A4" s="15" t="s">
        <v>1</v>
      </c>
      <c r="B4" s="13" t="s">
        <v>202</v>
      </c>
      <c r="C4" s="16">
        <v>1</v>
      </c>
      <c r="D4" s="17">
        <v>1.8340000000000001</v>
      </c>
      <c r="E4" s="27"/>
      <c r="F4" s="27"/>
      <c r="G4" s="18">
        <v>3.24</v>
      </c>
      <c r="H4" s="27"/>
      <c r="I4" s="27"/>
      <c r="J4" s="27"/>
      <c r="K4" s="13"/>
      <c r="L4" s="13" t="s">
        <v>209</v>
      </c>
    </row>
    <row r="5" spans="1:13" ht="57">
      <c r="A5" s="15" t="s">
        <v>2</v>
      </c>
      <c r="B5" s="13" t="s">
        <v>202</v>
      </c>
      <c r="C5" s="16">
        <v>2</v>
      </c>
      <c r="D5" s="17">
        <v>2.3759999999999999</v>
      </c>
      <c r="E5" s="17">
        <v>0.21099999999999999</v>
      </c>
      <c r="F5" s="27"/>
      <c r="G5" s="18">
        <v>3.24</v>
      </c>
      <c r="H5" s="27"/>
      <c r="I5" s="27"/>
      <c r="J5" s="27"/>
      <c r="K5" s="13"/>
      <c r="L5" s="13" t="s">
        <v>210</v>
      </c>
    </row>
    <row r="6" spans="1:13" ht="32.25" customHeight="1">
      <c r="A6" s="15" t="s">
        <v>16</v>
      </c>
      <c r="B6" s="16"/>
      <c r="C6" s="16"/>
      <c r="D6" s="16"/>
      <c r="E6" s="16"/>
      <c r="F6" s="16"/>
      <c r="G6" s="16"/>
      <c r="H6" s="16"/>
      <c r="I6" s="16"/>
      <c r="J6" s="16"/>
      <c r="K6" s="16"/>
      <c r="L6" s="16"/>
    </row>
    <row r="7" spans="1:13" ht="57">
      <c r="A7" s="15" t="s">
        <v>17</v>
      </c>
      <c r="B7" s="13" t="s">
        <v>202</v>
      </c>
      <c r="C7" s="16" t="s">
        <v>231</v>
      </c>
      <c r="D7" s="17">
        <v>1.218</v>
      </c>
      <c r="E7" s="27"/>
      <c r="F7" s="27"/>
      <c r="G7" s="18">
        <v>3.45</v>
      </c>
      <c r="H7" s="27"/>
      <c r="I7" s="27"/>
      <c r="J7" s="27"/>
      <c r="K7" s="13"/>
      <c r="L7" s="13" t="s">
        <v>211</v>
      </c>
    </row>
    <row r="8" spans="1:13" ht="57">
      <c r="A8" s="15" t="s">
        <v>18</v>
      </c>
      <c r="B8" s="13" t="s">
        <v>202</v>
      </c>
      <c r="C8" s="16" t="s">
        <v>232</v>
      </c>
      <c r="D8" s="17">
        <v>1.3939999999999999</v>
      </c>
      <c r="E8" s="17">
        <v>0.1</v>
      </c>
      <c r="F8" s="27"/>
      <c r="G8" s="18">
        <v>3.45</v>
      </c>
      <c r="H8" s="27"/>
      <c r="I8" s="27"/>
      <c r="J8" s="27"/>
      <c r="K8" s="13"/>
      <c r="L8" s="13" t="s">
        <v>212</v>
      </c>
    </row>
    <row r="9" spans="1:13" ht="32.25" customHeight="1">
      <c r="A9" s="15" t="s">
        <v>19</v>
      </c>
      <c r="B9" s="16"/>
      <c r="C9" s="16"/>
      <c r="D9" s="16"/>
      <c r="E9" s="16"/>
      <c r="F9" s="16"/>
      <c r="G9" s="16"/>
      <c r="H9" s="16"/>
      <c r="I9" s="16"/>
      <c r="J9" s="16"/>
      <c r="K9" s="16"/>
      <c r="L9" s="16"/>
    </row>
    <row r="10" spans="1:13" ht="57">
      <c r="A10" s="15" t="s">
        <v>3</v>
      </c>
      <c r="B10" s="13" t="s">
        <v>202</v>
      </c>
      <c r="C10" s="30" t="s">
        <v>25</v>
      </c>
      <c r="D10" s="17">
        <v>1.522</v>
      </c>
      <c r="E10" s="17">
        <v>0.156</v>
      </c>
      <c r="F10" s="27"/>
      <c r="G10" s="18">
        <v>29.97</v>
      </c>
      <c r="H10" s="27"/>
      <c r="I10" s="27"/>
      <c r="J10" s="27"/>
      <c r="K10" s="13"/>
      <c r="L10" s="13" t="s">
        <v>213</v>
      </c>
    </row>
    <row r="11" spans="1:13" ht="32.25" customHeight="1">
      <c r="A11" s="15" t="s">
        <v>20</v>
      </c>
      <c r="B11" s="13" t="s">
        <v>203</v>
      </c>
      <c r="C11" s="30" t="s">
        <v>25</v>
      </c>
      <c r="D11" s="27"/>
      <c r="E11" s="27"/>
      <c r="F11" s="27"/>
      <c r="G11" s="27"/>
      <c r="H11" s="27"/>
      <c r="I11" s="27"/>
      <c r="J11" s="27"/>
      <c r="K11" s="13"/>
      <c r="L11" s="13" t="s">
        <v>214</v>
      </c>
    </row>
    <row r="12" spans="1:13" ht="32.25" customHeight="1">
      <c r="A12" s="15" t="s">
        <v>21</v>
      </c>
      <c r="B12" s="16"/>
      <c r="C12" s="16"/>
      <c r="D12" s="16"/>
      <c r="E12" s="16"/>
      <c r="F12" s="16"/>
      <c r="G12" s="16"/>
      <c r="H12" s="16"/>
      <c r="I12" s="16"/>
      <c r="J12" s="16"/>
      <c r="K12" s="16"/>
      <c r="L12" s="16"/>
    </row>
    <row r="13" spans="1:13" ht="57">
      <c r="A13" s="15" t="s">
        <v>22</v>
      </c>
      <c r="B13" s="13" t="s">
        <v>202</v>
      </c>
      <c r="C13" s="16">
        <v>0</v>
      </c>
      <c r="D13" s="17">
        <v>3.5350000000000001</v>
      </c>
      <c r="E13" s="17">
        <v>0.38600000000000001</v>
      </c>
      <c r="F13" s="17">
        <v>6.8000000000000005E-2</v>
      </c>
      <c r="G13" s="18">
        <v>8.73</v>
      </c>
      <c r="H13" s="18">
        <v>2.7</v>
      </c>
      <c r="I13" s="17">
        <v>0.27700000000000002</v>
      </c>
      <c r="J13" s="18">
        <v>2.7</v>
      </c>
      <c r="K13" s="13"/>
      <c r="L13" s="13" t="s">
        <v>215</v>
      </c>
    </row>
    <row r="14" spans="1:13" ht="32.25" customHeight="1">
      <c r="A14" s="15" t="s">
        <v>23</v>
      </c>
      <c r="B14" s="13" t="s">
        <v>203</v>
      </c>
      <c r="C14" s="16">
        <v>0</v>
      </c>
      <c r="D14" s="17">
        <v>2.2000000000000002</v>
      </c>
      <c r="E14" s="17">
        <v>0.188</v>
      </c>
      <c r="F14" s="17">
        <v>2.3E-2</v>
      </c>
      <c r="G14" s="18">
        <v>5.98</v>
      </c>
      <c r="H14" s="18">
        <v>5.15</v>
      </c>
      <c r="I14" s="17">
        <v>0.19800000000000001</v>
      </c>
      <c r="J14" s="18">
        <v>5.15</v>
      </c>
      <c r="K14" s="13"/>
      <c r="L14" s="13" t="s">
        <v>216</v>
      </c>
    </row>
    <row r="15" spans="1:13" ht="28.5">
      <c r="A15" s="15" t="s">
        <v>24</v>
      </c>
      <c r="B15" s="13" t="s">
        <v>204</v>
      </c>
      <c r="C15" s="16">
        <v>0</v>
      </c>
      <c r="D15" s="17">
        <v>1.7709999999999999</v>
      </c>
      <c r="E15" s="17">
        <v>0.13700000000000001</v>
      </c>
      <c r="F15" s="17">
        <v>1.2999999999999999E-2</v>
      </c>
      <c r="G15" s="18">
        <v>64.11</v>
      </c>
      <c r="H15" s="18">
        <v>5.44</v>
      </c>
      <c r="I15" s="17">
        <v>0.11899999999999999</v>
      </c>
      <c r="J15" s="18">
        <v>5.44</v>
      </c>
      <c r="K15" s="13"/>
      <c r="L15" s="13" t="s">
        <v>217</v>
      </c>
    </row>
    <row r="16" spans="1:13" ht="32.25" customHeight="1">
      <c r="A16" s="15" t="s">
        <v>107</v>
      </c>
      <c r="B16" s="13">
        <v>562</v>
      </c>
      <c r="C16" s="16">
        <v>0</v>
      </c>
      <c r="D16" s="27"/>
      <c r="E16" s="27"/>
      <c r="F16" s="27"/>
      <c r="G16" s="27"/>
      <c r="H16" s="27"/>
      <c r="I16" s="27"/>
      <c r="J16" s="27"/>
      <c r="K16" s="13"/>
      <c r="L16" s="13" t="s">
        <v>218</v>
      </c>
    </row>
    <row r="17" spans="1:12" ht="32.25" customHeight="1">
      <c r="A17" s="15" t="s">
        <v>4</v>
      </c>
      <c r="B17" s="13" t="s">
        <v>205</v>
      </c>
      <c r="C17" s="16" t="s">
        <v>233</v>
      </c>
      <c r="D17" s="17">
        <v>1.69</v>
      </c>
      <c r="E17" s="27"/>
      <c r="F17" s="27"/>
      <c r="G17" s="27"/>
      <c r="H17" s="27"/>
      <c r="I17" s="27"/>
      <c r="J17" s="27"/>
      <c r="K17" s="13"/>
      <c r="L17" s="13" t="s">
        <v>219</v>
      </c>
    </row>
    <row r="18" spans="1:12" ht="32.25" customHeight="1">
      <c r="A18" s="15" t="s">
        <v>5</v>
      </c>
      <c r="B18" s="13" t="s">
        <v>205</v>
      </c>
      <c r="C18" s="16">
        <v>0</v>
      </c>
      <c r="D18" s="17">
        <v>13.541</v>
      </c>
      <c r="E18" s="17">
        <v>1.93</v>
      </c>
      <c r="F18" s="17">
        <v>0.63300000000000001</v>
      </c>
      <c r="G18" s="27"/>
      <c r="H18" s="27"/>
      <c r="I18" s="27"/>
      <c r="J18" s="27"/>
      <c r="K18" s="13"/>
      <c r="L18" s="13" t="s">
        <v>220</v>
      </c>
    </row>
    <row r="19" spans="1:12" ht="32.25" customHeight="1">
      <c r="A19" s="15" t="s">
        <v>6</v>
      </c>
      <c r="B19" s="13" t="s">
        <v>206</v>
      </c>
      <c r="C19" s="16">
        <v>8</v>
      </c>
      <c r="D19" s="62">
        <v>-0.92500000000000004</v>
      </c>
      <c r="E19" s="27"/>
      <c r="F19" s="27"/>
      <c r="G19" s="27"/>
      <c r="H19" s="27"/>
      <c r="I19" s="27"/>
      <c r="J19" s="27"/>
      <c r="K19" s="13"/>
      <c r="L19" s="13" t="s">
        <v>221</v>
      </c>
    </row>
    <row r="20" spans="1:12" ht="32.25" customHeight="1">
      <c r="A20" s="15" t="s">
        <v>15</v>
      </c>
      <c r="B20" s="13" t="s">
        <v>207</v>
      </c>
      <c r="C20" s="16">
        <v>8</v>
      </c>
      <c r="D20" s="27"/>
      <c r="E20" s="27"/>
      <c r="F20" s="27"/>
      <c r="G20" s="27"/>
      <c r="H20" s="27"/>
      <c r="I20" s="27"/>
      <c r="J20" s="27"/>
      <c r="K20" s="13"/>
      <c r="L20" s="13" t="s">
        <v>222</v>
      </c>
    </row>
    <row r="21" spans="1:12" ht="32.25" customHeight="1">
      <c r="A21" s="15" t="s">
        <v>7</v>
      </c>
      <c r="B21" s="13" t="s">
        <v>206</v>
      </c>
      <c r="C21" s="16">
        <v>0</v>
      </c>
      <c r="D21" s="62">
        <v>-0.92500000000000004</v>
      </c>
      <c r="E21" s="27"/>
      <c r="F21" s="27"/>
      <c r="G21" s="27"/>
      <c r="H21" s="27"/>
      <c r="I21" s="17">
        <v>0.309</v>
      </c>
      <c r="J21" s="27"/>
      <c r="K21" s="13"/>
      <c r="L21" s="13" t="s">
        <v>223</v>
      </c>
    </row>
    <row r="22" spans="1:12" ht="32.25" customHeight="1">
      <c r="A22" s="15" t="s">
        <v>8</v>
      </c>
      <c r="B22" s="13" t="s">
        <v>206</v>
      </c>
      <c r="C22" s="16">
        <v>0</v>
      </c>
      <c r="D22" s="62">
        <v>-4.1539999999999999</v>
      </c>
      <c r="E22" s="62">
        <v>-0.47099999999999997</v>
      </c>
      <c r="F22" s="62">
        <v>-8.5999999999999993E-2</v>
      </c>
      <c r="G22" s="27"/>
      <c r="H22" s="27"/>
      <c r="I22" s="17">
        <v>0.309</v>
      </c>
      <c r="J22" s="27"/>
      <c r="K22" s="13"/>
      <c r="L22" s="13" t="s">
        <v>224</v>
      </c>
    </row>
    <row r="23" spans="1:12" ht="32.25" customHeight="1">
      <c r="A23" s="15" t="s">
        <v>9</v>
      </c>
      <c r="B23" s="13" t="s">
        <v>207</v>
      </c>
      <c r="C23" s="16">
        <v>0</v>
      </c>
      <c r="D23" s="62">
        <v>-0.84199999999999997</v>
      </c>
      <c r="E23" s="27"/>
      <c r="F23" s="27"/>
      <c r="G23" s="27"/>
      <c r="H23" s="27"/>
      <c r="I23" s="17">
        <v>0.28499999999999998</v>
      </c>
      <c r="J23" s="27"/>
      <c r="K23" s="13"/>
      <c r="L23" s="13" t="s">
        <v>225</v>
      </c>
    </row>
    <row r="24" spans="1:12" ht="32.25" customHeight="1">
      <c r="A24" s="15" t="s">
        <v>10</v>
      </c>
      <c r="B24" s="13" t="s">
        <v>207</v>
      </c>
      <c r="C24" s="16">
        <v>0</v>
      </c>
      <c r="D24" s="63">
        <v>-3.82</v>
      </c>
      <c r="E24" s="62">
        <v>-0.41599999999999998</v>
      </c>
      <c r="F24" s="62">
        <v>-7.2999999999999995E-2</v>
      </c>
      <c r="G24" s="27"/>
      <c r="H24" s="27"/>
      <c r="I24" s="17">
        <v>0.28499999999999998</v>
      </c>
      <c r="J24" s="27"/>
      <c r="K24" s="13"/>
      <c r="L24" s="13" t="s">
        <v>226</v>
      </c>
    </row>
    <row r="25" spans="1:12" ht="32.25" customHeight="1">
      <c r="A25" s="15" t="s">
        <v>11</v>
      </c>
      <c r="B25" s="13" t="s">
        <v>208</v>
      </c>
      <c r="C25" s="16">
        <v>0</v>
      </c>
      <c r="D25" s="62">
        <v>-0.58099999999999996</v>
      </c>
      <c r="E25" s="27"/>
      <c r="F25" s="27"/>
      <c r="G25" s="18">
        <v>30.61</v>
      </c>
      <c r="H25" s="27"/>
      <c r="I25" s="17">
        <v>0.245</v>
      </c>
      <c r="J25" s="27"/>
      <c r="K25" s="13"/>
      <c r="L25" s="13" t="s">
        <v>227</v>
      </c>
    </row>
    <row r="26" spans="1:12" ht="32.25" customHeight="1">
      <c r="A26" s="15" t="s">
        <v>12</v>
      </c>
      <c r="B26" s="13" t="s">
        <v>208</v>
      </c>
      <c r="C26" s="16">
        <v>0</v>
      </c>
      <c r="D26" s="63">
        <v>-2.8</v>
      </c>
      <c r="E26" s="62">
        <v>-0.23200000000000001</v>
      </c>
      <c r="F26" s="62">
        <v>-2.5000000000000001E-2</v>
      </c>
      <c r="G26" s="18">
        <v>30.61</v>
      </c>
      <c r="H26" s="27"/>
      <c r="I26" s="17">
        <v>0.245</v>
      </c>
      <c r="J26" s="27"/>
      <c r="K26" s="13"/>
      <c r="L26" s="13" t="s">
        <v>228</v>
      </c>
    </row>
    <row r="27" spans="1:12" ht="32.25" customHeight="1">
      <c r="A27" s="15" t="s">
        <v>13</v>
      </c>
      <c r="B27" s="13">
        <v>567</v>
      </c>
      <c r="C27" s="16">
        <v>0</v>
      </c>
      <c r="D27" s="62">
        <v>-3.0129999999999999</v>
      </c>
      <c r="E27" s="62">
        <v>-0.23899999999999999</v>
      </c>
      <c r="F27" s="62">
        <v>-2.5000000000000001E-2</v>
      </c>
      <c r="G27" s="18">
        <v>30.61</v>
      </c>
      <c r="H27" s="27"/>
      <c r="I27" s="17">
        <v>0.186</v>
      </c>
      <c r="J27" s="27"/>
      <c r="K27" s="13"/>
      <c r="L27" s="13" t="s">
        <v>229</v>
      </c>
    </row>
    <row r="28" spans="1:12" ht="32.25" customHeight="1">
      <c r="A28" s="15" t="s">
        <v>14</v>
      </c>
      <c r="B28" s="13">
        <v>567</v>
      </c>
      <c r="C28" s="16">
        <v>0</v>
      </c>
      <c r="D28" s="62">
        <v>-0.621</v>
      </c>
      <c r="E28" s="27"/>
      <c r="F28" s="27"/>
      <c r="G28" s="18">
        <v>30.61</v>
      </c>
      <c r="H28" s="27"/>
      <c r="I28" s="17">
        <v>0.186</v>
      </c>
      <c r="J28" s="27"/>
      <c r="K28" s="13"/>
      <c r="L28" s="13" t="s">
        <v>230</v>
      </c>
    </row>
  </sheetData>
  <mergeCells count="1">
    <mergeCell ref="A2:L2"/>
  </mergeCells>
  <phoneticPr fontId="1"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40" t="s">
        <v>86</v>
      </c>
      <c r="C1" s="42"/>
    </row>
    <row r="2" spans="1:11" s="43" customFormat="1" ht="25.5" customHeight="1">
      <c r="A2" s="90" t="str">
        <f>[1]Overview!B4&amp; " - Effective from "&amp;[1]Overview!D4&amp;" - "&amp;[1]Overview!E4&amp;" EDCM Import Charges"</f>
        <v>The Electricity Network Company  - Effective from April 2012 - INDICATIVE EDCM Import Charges</v>
      </c>
      <c r="B2" s="90"/>
      <c r="C2" s="90"/>
      <c r="D2" s="90"/>
      <c r="E2" s="90"/>
      <c r="F2" s="90"/>
      <c r="G2" s="90"/>
      <c r="H2" s="3"/>
      <c r="I2" s="1"/>
      <c r="J2" s="1"/>
      <c r="K2" s="3"/>
    </row>
    <row r="3" spans="1:11" ht="74.25" customHeight="1">
      <c r="A3" s="29" t="s">
        <v>240</v>
      </c>
      <c r="B3" s="29" t="s">
        <v>241</v>
      </c>
      <c r="C3" s="29" t="s">
        <v>242</v>
      </c>
      <c r="D3" s="29" t="s">
        <v>243</v>
      </c>
      <c r="E3" s="29" t="s">
        <v>244</v>
      </c>
      <c r="F3" s="29" t="s">
        <v>245</v>
      </c>
      <c r="G3" s="29" t="s">
        <v>246</v>
      </c>
    </row>
    <row r="4" spans="1:11" ht="22.5" customHeight="1">
      <c r="A4" s="44" t="s">
        <v>247</v>
      </c>
      <c r="B4" s="45"/>
      <c r="C4" s="46"/>
      <c r="D4" s="47"/>
      <c r="E4" s="47"/>
      <c r="F4" s="47"/>
      <c r="G4" s="45"/>
    </row>
    <row r="5" spans="1:11" ht="22.5" customHeight="1">
      <c r="A5" s="44" t="s">
        <v>248</v>
      </c>
      <c r="B5" s="45"/>
      <c r="C5" s="46"/>
      <c r="D5" s="47"/>
      <c r="E5" s="47"/>
      <c r="F5" s="47"/>
      <c r="G5" s="45"/>
    </row>
    <row r="6" spans="1:11" ht="22.5" customHeight="1">
      <c r="A6" s="44" t="s">
        <v>249</v>
      </c>
      <c r="B6" s="45"/>
      <c r="C6" s="46"/>
      <c r="D6" s="47"/>
      <c r="E6" s="47"/>
      <c r="F6" s="47"/>
      <c r="G6" s="45"/>
    </row>
    <row r="7" spans="1:11" ht="22.5" customHeight="1">
      <c r="A7" s="44" t="s">
        <v>250</v>
      </c>
      <c r="B7" s="45"/>
      <c r="C7" s="46"/>
      <c r="D7" s="47"/>
      <c r="E7" s="47"/>
      <c r="F7" s="47"/>
      <c r="G7" s="45"/>
    </row>
    <row r="8" spans="1:11" ht="22.5" customHeight="1">
      <c r="A8" s="44" t="s">
        <v>251</v>
      </c>
      <c r="B8" s="45"/>
      <c r="C8" s="46"/>
      <c r="D8" s="47"/>
      <c r="E8" s="47"/>
      <c r="F8" s="47"/>
      <c r="G8" s="45"/>
    </row>
    <row r="9" spans="1:11" ht="22.5" customHeight="1">
      <c r="A9" s="44" t="s">
        <v>252</v>
      </c>
      <c r="B9" s="45"/>
      <c r="C9" s="46"/>
      <c r="D9" s="47"/>
      <c r="E9" s="47"/>
      <c r="F9" s="47"/>
      <c r="G9" s="45"/>
    </row>
    <row r="10" spans="1:11" ht="22.5" customHeight="1">
      <c r="A10" s="44" t="s">
        <v>253</v>
      </c>
      <c r="B10" s="45"/>
      <c r="C10" s="46"/>
      <c r="D10" s="47"/>
      <c r="E10" s="47"/>
      <c r="F10" s="47"/>
      <c r="G10" s="45"/>
    </row>
    <row r="11" spans="1:11" ht="22.5" customHeight="1">
      <c r="A11" s="44" t="s">
        <v>254</v>
      </c>
      <c r="B11" s="45"/>
      <c r="C11" s="46"/>
      <c r="D11" s="47"/>
      <c r="E11" s="47"/>
      <c r="F11" s="47"/>
      <c r="G11" s="45"/>
    </row>
    <row r="12" spans="1:11" ht="22.5" customHeight="1">
      <c r="A12" s="44" t="s">
        <v>255</v>
      </c>
      <c r="B12" s="45"/>
      <c r="C12" s="46"/>
      <c r="D12" s="47"/>
      <c r="E12" s="47"/>
      <c r="F12" s="47"/>
      <c r="G12" s="45"/>
    </row>
    <row r="13" spans="1:11" ht="22.5" customHeight="1">
      <c r="A13" s="44" t="s">
        <v>256</v>
      </c>
      <c r="B13" s="45"/>
      <c r="C13" s="46"/>
      <c r="D13" s="47"/>
      <c r="E13" s="47"/>
      <c r="F13" s="47"/>
      <c r="G13" s="45"/>
    </row>
    <row r="15" spans="1:11" ht="27.75" customHeight="1">
      <c r="A15" s="90" t="str">
        <f>[1]Overview!B4&amp; " - Effective from "&amp;[1]Overview!D4&amp;" - "&amp;[1]Overview!E4&amp;" EHV Export Charges"</f>
        <v>The Electricity Network Company  - Effective from April 2012 - INDICATIVE EHV Export Charges</v>
      </c>
      <c r="B15" s="90"/>
      <c r="C15" s="90"/>
      <c r="D15" s="90"/>
      <c r="E15" s="90"/>
      <c r="F15" s="90"/>
      <c r="G15" s="90"/>
      <c r="H15" s="1"/>
      <c r="I15" s="1"/>
    </row>
    <row r="16" spans="1:11" ht="43.5" customHeight="1">
      <c r="A16" s="29" t="s">
        <v>240</v>
      </c>
      <c r="B16" s="29" t="s">
        <v>241</v>
      </c>
      <c r="C16" s="48" t="s">
        <v>257</v>
      </c>
      <c r="D16" s="48" t="s">
        <v>258</v>
      </c>
      <c r="E16" s="48" t="s">
        <v>259</v>
      </c>
      <c r="F16" s="48" t="s">
        <v>260</v>
      </c>
      <c r="G16" s="29" t="s">
        <v>246</v>
      </c>
    </row>
    <row r="17" spans="1:7" ht="27.75" customHeight="1">
      <c r="A17" s="44" t="s">
        <v>261</v>
      </c>
      <c r="B17" s="45"/>
      <c r="C17" s="46"/>
      <c r="D17" s="47"/>
      <c r="E17" s="47"/>
      <c r="F17" s="47"/>
      <c r="G17" s="45"/>
    </row>
    <row r="18" spans="1:7" ht="27.75" customHeight="1">
      <c r="A18" s="44" t="s">
        <v>262</v>
      </c>
      <c r="B18" s="45"/>
      <c r="C18" s="46"/>
      <c r="D18" s="47"/>
      <c r="E18" s="47"/>
      <c r="F18" s="47"/>
      <c r="G18" s="45"/>
    </row>
    <row r="19" spans="1:7" ht="27.75" customHeight="1">
      <c r="A19" s="44" t="s">
        <v>263</v>
      </c>
      <c r="B19" s="45"/>
      <c r="C19" s="46"/>
      <c r="D19" s="47"/>
      <c r="E19" s="47"/>
      <c r="F19" s="47"/>
      <c r="G19" s="45"/>
    </row>
    <row r="20" spans="1:7" ht="27.75" customHeight="1">
      <c r="A20" s="44" t="s">
        <v>264</v>
      </c>
      <c r="B20" s="45"/>
      <c r="C20" s="46"/>
      <c r="D20" s="47"/>
      <c r="E20" s="47"/>
      <c r="F20" s="47"/>
      <c r="G20" s="45"/>
    </row>
    <row r="21" spans="1:7" ht="27.75" customHeight="1">
      <c r="A21" s="44" t="s">
        <v>265</v>
      </c>
      <c r="B21" s="45"/>
      <c r="C21" s="46"/>
      <c r="D21" s="47"/>
      <c r="E21" s="47"/>
      <c r="F21" s="47"/>
      <c r="G21" s="45"/>
    </row>
    <row r="22" spans="1:7" ht="27.75" customHeight="1">
      <c r="A22" s="44" t="s">
        <v>266</v>
      </c>
      <c r="B22" s="45"/>
      <c r="C22" s="46"/>
      <c r="D22" s="47"/>
      <c r="E22" s="47"/>
      <c r="F22" s="47"/>
      <c r="G22" s="45"/>
    </row>
    <row r="23" spans="1:7" ht="27.75" customHeight="1">
      <c r="A23" s="44" t="s">
        <v>267</v>
      </c>
      <c r="B23" s="45"/>
      <c r="C23" s="46"/>
      <c r="D23" s="47"/>
      <c r="E23" s="47"/>
      <c r="F23" s="47"/>
      <c r="G23" s="45"/>
    </row>
    <row r="24" spans="1:7" ht="27.75" customHeight="1">
      <c r="A24" s="44" t="s">
        <v>268</v>
      </c>
      <c r="B24" s="45"/>
      <c r="C24" s="46"/>
      <c r="D24" s="47"/>
      <c r="E24" s="47"/>
      <c r="F24" s="47"/>
      <c r="G24" s="45"/>
    </row>
    <row r="25" spans="1:7" ht="27.75" customHeight="1">
      <c r="A25" s="44" t="s">
        <v>269</v>
      </c>
      <c r="B25" s="45"/>
      <c r="C25" s="46"/>
      <c r="D25" s="47"/>
      <c r="E25" s="47"/>
      <c r="F25" s="47"/>
      <c r="G25" s="45"/>
    </row>
    <row r="26" spans="1:7" ht="27.75" customHeight="1">
      <c r="A26" s="44" t="s">
        <v>270</v>
      </c>
      <c r="B26" s="45"/>
      <c r="C26" s="46"/>
      <c r="D26" s="47"/>
      <c r="E26" s="47"/>
      <c r="F26" s="47"/>
      <c r="G26" s="45"/>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B18" sqref="B18:J18"/>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40" t="s">
        <v>86</v>
      </c>
      <c r="B1" s="2"/>
      <c r="D1" s="2"/>
      <c r="E1" s="2"/>
      <c r="F1" s="2"/>
      <c r="G1" s="7"/>
      <c r="H1" s="3"/>
      <c r="I1" s="3"/>
    </row>
    <row r="2" spans="1:12" s="1" customFormat="1" ht="27" customHeight="1">
      <c r="A2" s="91" t="str">
        <f>[1]Overview!B4&amp; " - Effective from "&amp;[1]Overview!D4&amp;" - "&amp;[1]Overview!E4&amp;" LV/HV Tariffs"</f>
        <v>The Electricity Network Company  - Effective from April 2012 - INDICATIVE LV/HV Tariffs</v>
      </c>
      <c r="B2" s="91"/>
      <c r="C2" s="91"/>
      <c r="D2" s="91"/>
      <c r="E2" s="91"/>
      <c r="F2" s="91"/>
      <c r="G2" s="91"/>
      <c r="H2" s="91"/>
      <c r="I2" s="91"/>
      <c r="J2" s="91"/>
      <c r="K2" s="3"/>
      <c r="L2" s="3"/>
    </row>
    <row r="3" spans="1:12" s="1" customFormat="1" ht="27" customHeight="1">
      <c r="A3" s="92" t="s">
        <v>271</v>
      </c>
      <c r="B3" s="92"/>
      <c r="C3" s="92"/>
      <c r="D3" s="92"/>
      <c r="E3" s="92"/>
      <c r="F3" s="92"/>
      <c r="G3" s="92"/>
      <c r="H3" s="92"/>
      <c r="I3" s="92"/>
      <c r="J3" s="92"/>
      <c r="K3" s="3"/>
      <c r="L3" s="3"/>
    </row>
    <row r="4" spans="1:12" s="1" customFormat="1" ht="71.25" customHeight="1">
      <c r="A4" s="14"/>
      <c r="B4" s="49" t="s">
        <v>59</v>
      </c>
      <c r="C4" s="29" t="s">
        <v>100</v>
      </c>
      <c r="D4" s="29" t="s">
        <v>101</v>
      </c>
      <c r="E4" s="29" t="s">
        <v>102</v>
      </c>
      <c r="F4" s="29" t="s">
        <v>103</v>
      </c>
      <c r="G4" s="29" t="s">
        <v>104</v>
      </c>
      <c r="H4" s="29"/>
      <c r="I4" s="29"/>
      <c r="J4" s="29"/>
      <c r="K4" s="3"/>
      <c r="L4" s="3"/>
    </row>
    <row r="5" spans="1:12" s="1" customFormat="1" ht="32.25" customHeight="1">
      <c r="A5" s="15"/>
      <c r="B5" s="50"/>
      <c r="C5" s="16"/>
      <c r="D5" s="17"/>
      <c r="E5" s="17"/>
      <c r="F5" s="27"/>
      <c r="G5" s="18"/>
      <c r="H5" s="27"/>
      <c r="I5" s="27"/>
      <c r="J5" s="27"/>
      <c r="K5" s="3"/>
      <c r="L5" s="3"/>
    </row>
    <row r="6" spans="1:12">
      <c r="A6" s="93" t="s">
        <v>272</v>
      </c>
      <c r="B6" s="94" t="s">
        <v>273</v>
      </c>
      <c r="C6" s="94"/>
      <c r="D6" s="94"/>
      <c r="E6" s="94"/>
      <c r="F6" s="94"/>
      <c r="G6" s="94"/>
      <c r="H6" s="95"/>
      <c r="I6" s="95"/>
      <c r="J6" s="95"/>
    </row>
    <row r="7" spans="1:12">
      <c r="A7" s="93"/>
      <c r="B7" s="94" t="s">
        <v>274</v>
      </c>
      <c r="C7" s="94"/>
      <c r="D7" s="94"/>
      <c r="E7" s="94"/>
      <c r="F7" s="94"/>
      <c r="G7" s="94"/>
      <c r="H7" s="95"/>
      <c r="I7" s="95"/>
      <c r="J7" s="95"/>
    </row>
    <row r="8" spans="1:12">
      <c r="A8" s="93"/>
      <c r="B8" s="94"/>
      <c r="C8" s="94"/>
      <c r="D8" s="94"/>
      <c r="E8" s="94"/>
      <c r="F8" s="94"/>
      <c r="G8" s="94"/>
      <c r="H8" s="95"/>
      <c r="I8" s="95"/>
      <c r="J8" s="95"/>
    </row>
    <row r="11" spans="1:12" s="1" customFormat="1" ht="27" customHeight="1">
      <c r="A11" s="92" t="s">
        <v>275</v>
      </c>
      <c r="B11" s="92"/>
      <c r="C11" s="92"/>
      <c r="D11" s="92"/>
      <c r="E11" s="92"/>
      <c r="F11" s="92"/>
      <c r="G11" s="92"/>
      <c r="H11" s="92"/>
      <c r="I11" s="92"/>
      <c r="J11" s="92"/>
      <c r="K11" s="3"/>
      <c r="L11" s="3"/>
    </row>
    <row r="12" spans="1:12" s="1" customFormat="1" ht="58.5" customHeight="1">
      <c r="A12" s="14"/>
      <c r="B12" s="49" t="s">
        <v>59</v>
      </c>
      <c r="C12" s="29" t="s">
        <v>100</v>
      </c>
      <c r="D12" s="29" t="s">
        <v>101</v>
      </c>
      <c r="E12" s="29" t="s">
        <v>102</v>
      </c>
      <c r="F12" s="29" t="s">
        <v>103</v>
      </c>
      <c r="G12" s="29" t="s">
        <v>104</v>
      </c>
      <c r="H12" s="29" t="s">
        <v>105</v>
      </c>
      <c r="I12" s="29" t="s">
        <v>106</v>
      </c>
      <c r="J12" s="29" t="s">
        <v>0</v>
      </c>
      <c r="K12" s="3"/>
      <c r="L12" s="3"/>
    </row>
    <row r="13" spans="1:12" s="1" customFormat="1" ht="32.25" customHeight="1">
      <c r="A13" s="15"/>
      <c r="B13" s="50"/>
      <c r="C13" s="16"/>
      <c r="D13" s="17"/>
      <c r="E13" s="17"/>
      <c r="F13" s="17"/>
      <c r="G13" s="18"/>
      <c r="H13" s="18"/>
      <c r="I13" s="17"/>
      <c r="J13" s="18">
        <f>H13</f>
        <v>0</v>
      </c>
      <c r="K13" s="3"/>
      <c r="L13" s="3"/>
    </row>
    <row r="14" spans="1:12">
      <c r="A14" s="93" t="s">
        <v>272</v>
      </c>
      <c r="B14" s="97" t="s">
        <v>276</v>
      </c>
      <c r="C14" s="97"/>
      <c r="D14" s="97"/>
      <c r="E14" s="97"/>
      <c r="F14" s="97"/>
      <c r="G14" s="97"/>
      <c r="H14" s="98"/>
      <c r="I14" s="98"/>
      <c r="J14" s="98"/>
    </row>
    <row r="15" spans="1:12">
      <c r="A15" s="93"/>
      <c r="B15" s="94" t="s">
        <v>274</v>
      </c>
      <c r="C15" s="94"/>
      <c r="D15" s="94"/>
      <c r="E15" s="94"/>
      <c r="F15" s="94"/>
      <c r="G15" s="94"/>
      <c r="H15" s="95"/>
      <c r="I15" s="95"/>
      <c r="J15" s="95"/>
    </row>
    <row r="16" spans="1:12">
      <c r="A16" s="93"/>
      <c r="B16" s="94" t="s">
        <v>277</v>
      </c>
      <c r="C16" s="94"/>
      <c r="D16" s="94"/>
      <c r="E16" s="94"/>
      <c r="F16" s="94"/>
      <c r="G16" s="94"/>
      <c r="H16" s="95"/>
      <c r="I16" s="95"/>
      <c r="J16" s="95"/>
    </row>
    <row r="17" spans="1:10">
      <c r="A17" s="96"/>
      <c r="B17" s="94" t="s">
        <v>278</v>
      </c>
      <c r="C17" s="94"/>
      <c r="D17" s="94"/>
      <c r="E17" s="94"/>
      <c r="F17" s="94"/>
      <c r="G17" s="94"/>
      <c r="H17" s="95"/>
      <c r="I17" s="95"/>
      <c r="J17" s="95"/>
    </row>
    <row r="18" spans="1:10">
      <c r="A18" s="96"/>
      <c r="B18" s="94" t="s">
        <v>279</v>
      </c>
      <c r="C18" s="94"/>
      <c r="D18" s="94"/>
      <c r="E18" s="94"/>
      <c r="F18" s="94"/>
      <c r="G18" s="94"/>
      <c r="H18" s="95"/>
      <c r="I18" s="95"/>
      <c r="J18" s="95"/>
    </row>
    <row r="19" spans="1:10">
      <c r="A19" s="96"/>
      <c r="B19" s="94" t="s">
        <v>280</v>
      </c>
      <c r="C19" s="94"/>
      <c r="D19" s="94"/>
      <c r="E19" s="94"/>
      <c r="F19" s="94"/>
      <c r="G19" s="94"/>
      <c r="H19" s="95"/>
      <c r="I19" s="95"/>
      <c r="J19" s="95"/>
    </row>
    <row r="20" spans="1:10">
      <c r="A20" s="96"/>
      <c r="B20" s="94"/>
      <c r="C20" s="94"/>
      <c r="D20" s="94"/>
      <c r="E20" s="94"/>
      <c r="F20" s="94"/>
      <c r="G20" s="94"/>
      <c r="H20" s="95"/>
      <c r="I20" s="95"/>
      <c r="J20" s="95"/>
    </row>
    <row r="21" spans="1:10">
      <c r="A21" s="96"/>
      <c r="B21" s="94" t="s">
        <v>281</v>
      </c>
      <c r="C21" s="94"/>
      <c r="D21" s="94"/>
      <c r="E21" s="94"/>
      <c r="F21" s="94"/>
      <c r="G21" s="94"/>
      <c r="H21" s="95"/>
      <c r="I21" s="95"/>
      <c r="J21" s="95"/>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J147"/>
  <sheetViews>
    <sheetView topLeftCell="B135" zoomScale="85" zoomScaleNormal="85" workbookViewId="0">
      <selection activeCell="C147" sqref="C147:E147"/>
    </sheetView>
  </sheetViews>
  <sheetFormatPr defaultRowHeight="27.75" customHeight="1"/>
  <cols>
    <col min="1" max="1" width="60.140625" style="1" customWidth="1"/>
    <col min="2" max="2" width="10.85546875" style="31" customWidth="1"/>
    <col min="3" max="3" width="13.28515625" style="1" customWidth="1"/>
    <col min="4" max="4" width="13.5703125" style="1" customWidth="1"/>
    <col min="5" max="5" width="14.140625" style="2" customWidth="1"/>
    <col min="6" max="6" width="16" style="2" customWidth="1"/>
    <col min="7" max="7" width="17" style="2" customWidth="1"/>
    <col min="8" max="8" width="16.28515625" style="6" customWidth="1"/>
    <col min="9" max="9" width="15.85546875" style="6" customWidth="1"/>
    <col min="10" max="10" width="1.42578125" style="3" customWidth="1"/>
    <col min="11" max="16384" width="9.140625" style="1"/>
  </cols>
  <sheetData>
    <row r="1" spans="1:10" ht="27.75" customHeight="1">
      <c r="A1" s="40" t="s">
        <v>86</v>
      </c>
      <c r="D1" s="2"/>
      <c r="G1" s="7"/>
      <c r="H1" s="3"/>
      <c r="I1" s="3"/>
      <c r="J1" s="1"/>
    </row>
    <row r="2" spans="1:10" ht="33.75" customHeight="1">
      <c r="A2" s="99" t="str">
        <f>Overview!B4&amp; " - Effective from "&amp;Overview!D4&amp;" - "&amp;Overview!E4&amp;" LDNO Tariffs"</f>
        <v>The Electricity Network Company - Effective from October 2012 - FINAL LDNO Tariffs</v>
      </c>
      <c r="B2" s="99"/>
      <c r="C2" s="99"/>
      <c r="D2" s="99"/>
      <c r="E2" s="99"/>
      <c r="F2" s="99"/>
      <c r="G2" s="99"/>
      <c r="H2" s="99"/>
      <c r="I2" s="99"/>
    </row>
    <row r="3" spans="1:10" ht="38.25" customHeight="1">
      <c r="A3" s="60"/>
      <c r="B3" s="25" t="s">
        <v>100</v>
      </c>
      <c r="C3" s="25" t="s">
        <v>101</v>
      </c>
      <c r="D3" s="25" t="s">
        <v>102</v>
      </c>
      <c r="E3" s="25" t="s">
        <v>103</v>
      </c>
      <c r="F3" s="25" t="s">
        <v>104</v>
      </c>
      <c r="G3" s="25" t="s">
        <v>105</v>
      </c>
      <c r="H3" s="25" t="s">
        <v>106</v>
      </c>
      <c r="I3" s="25" t="s">
        <v>0</v>
      </c>
      <c r="J3" s="1"/>
    </row>
    <row r="4" spans="1:10" ht="27" customHeight="1">
      <c r="A4" s="26" t="s">
        <v>26</v>
      </c>
      <c r="B4" s="41">
        <v>1</v>
      </c>
      <c r="C4" s="33">
        <v>1.4059999999999999</v>
      </c>
      <c r="D4" s="34"/>
      <c r="E4" s="34"/>
      <c r="F4" s="35">
        <v>2.48</v>
      </c>
      <c r="G4" s="34"/>
      <c r="H4" s="34"/>
      <c r="I4" s="34"/>
      <c r="J4" s="1"/>
    </row>
    <row r="5" spans="1:10" ht="27" customHeight="1">
      <c r="A5" s="26" t="s">
        <v>27</v>
      </c>
      <c r="B5" s="41">
        <v>2</v>
      </c>
      <c r="C5" s="33">
        <v>1.821</v>
      </c>
      <c r="D5" s="33">
        <v>0.16200000000000001</v>
      </c>
      <c r="E5" s="34"/>
      <c r="F5" s="35">
        <v>2.48</v>
      </c>
      <c r="G5" s="34"/>
      <c r="H5" s="34"/>
      <c r="I5" s="34"/>
      <c r="J5" s="1"/>
    </row>
    <row r="6" spans="1:10" ht="27" customHeight="1">
      <c r="A6" s="26" t="s">
        <v>28</v>
      </c>
      <c r="B6" s="41">
        <v>2</v>
      </c>
      <c r="C6" s="33">
        <v>0.156</v>
      </c>
      <c r="D6" s="34"/>
      <c r="E6" s="34"/>
      <c r="F6" s="37"/>
      <c r="G6" s="34"/>
      <c r="H6" s="34"/>
      <c r="I6" s="34"/>
      <c r="J6" s="1"/>
    </row>
    <row r="7" spans="1:10" ht="27" customHeight="1">
      <c r="A7" s="26" t="s">
        <v>29</v>
      </c>
      <c r="B7" s="41">
        <v>3</v>
      </c>
      <c r="C7" s="33">
        <v>0.93400000000000005</v>
      </c>
      <c r="D7" s="34"/>
      <c r="E7" s="34"/>
      <c r="F7" s="35">
        <v>2.64</v>
      </c>
      <c r="G7" s="34"/>
      <c r="H7" s="34"/>
      <c r="I7" s="34"/>
      <c r="J7" s="1"/>
    </row>
    <row r="8" spans="1:10" ht="27" customHeight="1">
      <c r="A8" s="26" t="s">
        <v>30</v>
      </c>
      <c r="B8" s="41">
        <v>4</v>
      </c>
      <c r="C8" s="33">
        <v>1.069</v>
      </c>
      <c r="D8" s="33">
        <v>7.6999999999999999E-2</v>
      </c>
      <c r="E8" s="34"/>
      <c r="F8" s="35">
        <v>2.64</v>
      </c>
      <c r="G8" s="34"/>
      <c r="H8" s="34"/>
      <c r="I8" s="34"/>
      <c r="J8" s="1"/>
    </row>
    <row r="9" spans="1:10" ht="27" customHeight="1">
      <c r="A9" s="26" t="s">
        <v>31</v>
      </c>
      <c r="B9" s="41">
        <v>4</v>
      </c>
      <c r="C9" s="33">
        <v>0.23</v>
      </c>
      <c r="D9" s="34"/>
      <c r="E9" s="34"/>
      <c r="F9" s="37"/>
      <c r="G9" s="34"/>
      <c r="H9" s="34"/>
      <c r="I9" s="34"/>
      <c r="J9" s="1"/>
    </row>
    <row r="10" spans="1:10" ht="27" customHeight="1">
      <c r="A10" s="26" t="s">
        <v>32</v>
      </c>
      <c r="B10" s="41" t="s">
        <v>25</v>
      </c>
      <c r="C10" s="33">
        <v>1.167</v>
      </c>
      <c r="D10" s="33">
        <v>0.12</v>
      </c>
      <c r="E10" s="34"/>
      <c r="F10" s="35">
        <v>22.97</v>
      </c>
      <c r="G10" s="34"/>
      <c r="H10" s="34"/>
      <c r="I10" s="34"/>
      <c r="J10" s="1"/>
    </row>
    <row r="11" spans="1:10" ht="27" customHeight="1">
      <c r="A11" s="26" t="s">
        <v>33</v>
      </c>
      <c r="B11" s="41">
        <v>0</v>
      </c>
      <c r="C11" s="33">
        <v>2.71</v>
      </c>
      <c r="D11" s="33">
        <v>0.29599999999999999</v>
      </c>
      <c r="E11" s="33">
        <v>5.1999999999999998E-2</v>
      </c>
      <c r="F11" s="35">
        <v>6.69</v>
      </c>
      <c r="G11" s="35">
        <v>2.0699999999999998</v>
      </c>
      <c r="H11" s="33">
        <v>0.21199999999999999</v>
      </c>
      <c r="I11" s="39">
        <f>G11</f>
        <v>2.0699999999999998</v>
      </c>
      <c r="J11" s="1"/>
    </row>
    <row r="12" spans="1:10" ht="27" customHeight="1">
      <c r="A12" s="26" t="s">
        <v>34</v>
      </c>
      <c r="B12" s="41" t="s">
        <v>288</v>
      </c>
      <c r="C12" s="33">
        <v>1.2949999999999999</v>
      </c>
      <c r="D12" s="34"/>
      <c r="E12" s="34"/>
      <c r="F12" s="37"/>
      <c r="G12" s="34"/>
      <c r="H12" s="34"/>
      <c r="I12" s="34"/>
      <c r="J12" s="1"/>
    </row>
    <row r="13" spans="1:10" ht="27" customHeight="1">
      <c r="A13" s="26" t="s">
        <v>35</v>
      </c>
      <c r="B13" s="41">
        <v>0</v>
      </c>
      <c r="C13" s="33">
        <v>10.38</v>
      </c>
      <c r="D13" s="33">
        <v>1.4790000000000001</v>
      </c>
      <c r="E13" s="33">
        <v>0.48499999999999999</v>
      </c>
      <c r="F13" s="37"/>
      <c r="G13" s="34"/>
      <c r="H13" s="34"/>
      <c r="I13" s="34"/>
      <c r="J13" s="1"/>
    </row>
    <row r="14" spans="1:10" ht="27" customHeight="1">
      <c r="A14" s="26" t="s">
        <v>36</v>
      </c>
      <c r="B14" s="41">
        <v>8</v>
      </c>
      <c r="C14" s="62">
        <v>-0.92500000000000004</v>
      </c>
      <c r="D14" s="34"/>
      <c r="E14" s="34"/>
      <c r="F14" s="37"/>
      <c r="G14" s="34"/>
      <c r="H14" s="34"/>
      <c r="I14" s="34"/>
      <c r="J14" s="1"/>
    </row>
    <row r="15" spans="1:10" ht="27" customHeight="1">
      <c r="A15" s="26" t="s">
        <v>37</v>
      </c>
      <c r="B15" s="41">
        <v>0</v>
      </c>
      <c r="C15" s="62">
        <v>-0.92500000000000004</v>
      </c>
      <c r="D15" s="34"/>
      <c r="E15" s="34"/>
      <c r="F15" s="37"/>
      <c r="G15" s="34"/>
      <c r="H15" s="33">
        <v>0.309</v>
      </c>
      <c r="I15" s="32"/>
      <c r="J15" s="1"/>
    </row>
    <row r="16" spans="1:10" ht="27" customHeight="1">
      <c r="A16" s="26" t="s">
        <v>38</v>
      </c>
      <c r="B16" s="41">
        <v>0</v>
      </c>
      <c r="C16" s="62">
        <v>-4.1539999999999999</v>
      </c>
      <c r="D16" s="62">
        <v>-0.47099999999999997</v>
      </c>
      <c r="E16" s="62">
        <v>-8.5999999999999993E-2</v>
      </c>
      <c r="F16" s="37"/>
      <c r="G16" s="34"/>
      <c r="H16" s="33">
        <v>0.309</v>
      </c>
      <c r="I16" s="32"/>
      <c r="J16" s="1"/>
    </row>
    <row r="17" spans="1:10" ht="27" customHeight="1">
      <c r="A17" s="26" t="s">
        <v>39</v>
      </c>
      <c r="B17" s="41">
        <v>1</v>
      </c>
      <c r="C17" s="33">
        <v>1.004</v>
      </c>
      <c r="D17" s="34"/>
      <c r="E17" s="34"/>
      <c r="F17" s="35">
        <v>1.77</v>
      </c>
      <c r="G17" s="34"/>
      <c r="H17" s="34"/>
      <c r="I17" s="34"/>
      <c r="J17" s="1"/>
    </row>
    <row r="18" spans="1:10" ht="27" customHeight="1">
      <c r="A18" s="26" t="s">
        <v>40</v>
      </c>
      <c r="B18" s="41">
        <v>2</v>
      </c>
      <c r="C18" s="33">
        <v>1.3009999999999999</v>
      </c>
      <c r="D18" s="33">
        <v>0.11600000000000001</v>
      </c>
      <c r="E18" s="34"/>
      <c r="F18" s="35">
        <v>1.77</v>
      </c>
      <c r="G18" s="34"/>
      <c r="H18" s="34"/>
      <c r="I18" s="34"/>
      <c r="J18" s="1"/>
    </row>
    <row r="19" spans="1:10" ht="27" customHeight="1">
      <c r="A19" s="26" t="s">
        <v>41</v>
      </c>
      <c r="B19" s="41">
        <v>2</v>
      </c>
      <c r="C19" s="33">
        <v>0.112</v>
      </c>
      <c r="D19" s="34"/>
      <c r="E19" s="34"/>
      <c r="F19" s="37"/>
      <c r="G19" s="34"/>
      <c r="H19" s="34"/>
      <c r="I19" s="34"/>
      <c r="J19" s="1"/>
    </row>
    <row r="20" spans="1:10" ht="27" customHeight="1">
      <c r="A20" s="26" t="s">
        <v>42</v>
      </c>
      <c r="B20" s="41">
        <v>3</v>
      </c>
      <c r="C20" s="33">
        <v>0.66700000000000004</v>
      </c>
      <c r="D20" s="34"/>
      <c r="E20" s="34"/>
      <c r="F20" s="35">
        <v>1.89</v>
      </c>
      <c r="G20" s="34"/>
      <c r="H20" s="34"/>
      <c r="I20" s="34"/>
      <c r="J20" s="1"/>
    </row>
    <row r="21" spans="1:10" ht="27" customHeight="1">
      <c r="A21" s="26" t="s">
        <v>43</v>
      </c>
      <c r="B21" s="41">
        <v>4</v>
      </c>
      <c r="C21" s="33">
        <v>0.76300000000000001</v>
      </c>
      <c r="D21" s="33">
        <v>5.5E-2</v>
      </c>
      <c r="E21" s="34"/>
      <c r="F21" s="35">
        <v>1.89</v>
      </c>
      <c r="G21" s="34"/>
      <c r="H21" s="34"/>
      <c r="I21" s="34"/>
      <c r="J21" s="1"/>
    </row>
    <row r="22" spans="1:10" ht="27" customHeight="1">
      <c r="A22" s="26" t="s">
        <v>44</v>
      </c>
      <c r="B22" s="41">
        <v>4</v>
      </c>
      <c r="C22" s="33">
        <v>0.16400000000000001</v>
      </c>
      <c r="D22" s="34"/>
      <c r="E22" s="34"/>
      <c r="F22" s="37"/>
      <c r="G22" s="34"/>
      <c r="H22" s="34"/>
      <c r="I22" s="34"/>
      <c r="J22" s="1"/>
    </row>
    <row r="23" spans="1:10" ht="27" customHeight="1">
      <c r="A23" s="26" t="s">
        <v>45</v>
      </c>
      <c r="B23" s="41" t="s">
        <v>25</v>
      </c>
      <c r="C23" s="33">
        <v>0.83399999999999996</v>
      </c>
      <c r="D23" s="33">
        <v>8.5000000000000006E-2</v>
      </c>
      <c r="E23" s="34"/>
      <c r="F23" s="35">
        <v>16.41</v>
      </c>
      <c r="G23" s="34"/>
      <c r="H23" s="34"/>
      <c r="I23" s="34"/>
      <c r="J23" s="1"/>
    </row>
    <row r="24" spans="1:10" ht="27" customHeight="1">
      <c r="A24" s="26" t="s">
        <v>46</v>
      </c>
      <c r="B24" s="41">
        <v>0</v>
      </c>
      <c r="C24" s="33">
        <v>1.9359999999999999</v>
      </c>
      <c r="D24" s="33">
        <v>0.21099999999999999</v>
      </c>
      <c r="E24" s="33">
        <v>3.6999999999999998E-2</v>
      </c>
      <c r="F24" s="35">
        <v>4.78</v>
      </c>
      <c r="G24" s="35">
        <v>1.48</v>
      </c>
      <c r="H24" s="33">
        <v>0.152</v>
      </c>
      <c r="I24" s="39">
        <f>G24</f>
        <v>1.48</v>
      </c>
      <c r="J24" s="1"/>
    </row>
    <row r="25" spans="1:10" ht="27" customHeight="1">
      <c r="A25" s="26" t="s">
        <v>47</v>
      </c>
      <c r="B25" s="41">
        <v>0</v>
      </c>
      <c r="C25" s="33">
        <v>1.6419999999999999</v>
      </c>
      <c r="D25" s="33">
        <v>0.14000000000000001</v>
      </c>
      <c r="E25" s="33">
        <v>1.7000000000000001E-2</v>
      </c>
      <c r="F25" s="35">
        <v>4.46</v>
      </c>
      <c r="G25" s="35">
        <v>3.84</v>
      </c>
      <c r="H25" s="33">
        <v>0.14799999999999999</v>
      </c>
      <c r="I25" s="39">
        <f>G25</f>
        <v>3.84</v>
      </c>
      <c r="J25" s="1"/>
    </row>
    <row r="26" spans="1:10" ht="27" customHeight="1">
      <c r="A26" s="26" t="s">
        <v>48</v>
      </c>
      <c r="B26" s="41">
        <v>0</v>
      </c>
      <c r="C26" s="33">
        <v>1.4750000000000001</v>
      </c>
      <c r="D26" s="33">
        <v>0.114</v>
      </c>
      <c r="E26" s="33">
        <v>1.0999999999999999E-2</v>
      </c>
      <c r="F26" s="35">
        <v>53.39</v>
      </c>
      <c r="G26" s="35">
        <v>4.53</v>
      </c>
      <c r="H26" s="33">
        <v>9.9000000000000005E-2</v>
      </c>
      <c r="I26" s="39">
        <f>G26</f>
        <v>4.53</v>
      </c>
      <c r="J26" s="1"/>
    </row>
    <row r="27" spans="1:10" ht="27" customHeight="1">
      <c r="A27" s="26" t="s">
        <v>49</v>
      </c>
      <c r="B27" s="41" t="s">
        <v>288</v>
      </c>
      <c r="C27" s="33">
        <v>0.92600000000000005</v>
      </c>
      <c r="D27" s="34"/>
      <c r="E27" s="34"/>
      <c r="F27" s="37"/>
      <c r="G27" s="34"/>
      <c r="H27" s="34"/>
      <c r="I27" s="34"/>
      <c r="J27" s="1"/>
    </row>
    <row r="28" spans="1:10" ht="27" customHeight="1">
      <c r="A28" s="26" t="s">
        <v>50</v>
      </c>
      <c r="B28" s="41">
        <v>0</v>
      </c>
      <c r="C28" s="33">
        <v>7.4160000000000004</v>
      </c>
      <c r="D28" s="33">
        <v>1.0569999999999999</v>
      </c>
      <c r="E28" s="33">
        <v>0.34699999999999998</v>
      </c>
      <c r="F28" s="37"/>
      <c r="G28" s="34"/>
      <c r="H28" s="34"/>
      <c r="I28" s="34"/>
      <c r="J28" s="1"/>
    </row>
    <row r="29" spans="1:10" ht="27" customHeight="1">
      <c r="A29" s="26" t="s">
        <v>51</v>
      </c>
      <c r="B29" s="41">
        <v>8</v>
      </c>
      <c r="C29" s="62">
        <v>-0.92500000000000004</v>
      </c>
      <c r="D29" s="61"/>
      <c r="E29" s="61"/>
      <c r="F29" s="37"/>
      <c r="G29" s="34"/>
      <c r="H29" s="34"/>
      <c r="I29" s="34"/>
      <c r="J29" s="1"/>
    </row>
    <row r="30" spans="1:10" ht="27" customHeight="1">
      <c r="A30" s="26" t="s">
        <v>52</v>
      </c>
      <c r="B30" s="41">
        <v>8</v>
      </c>
      <c r="C30" s="62">
        <v>-0.84199999999999997</v>
      </c>
      <c r="D30" s="61"/>
      <c r="E30" s="61"/>
      <c r="F30" s="37"/>
      <c r="G30" s="34"/>
      <c r="H30" s="34"/>
      <c r="I30" s="34"/>
      <c r="J30" s="1"/>
    </row>
    <row r="31" spans="1:10" ht="27" customHeight="1">
      <c r="A31" s="26" t="s">
        <v>53</v>
      </c>
      <c r="B31" s="41">
        <v>0</v>
      </c>
      <c r="C31" s="62">
        <v>-0.92500000000000004</v>
      </c>
      <c r="D31" s="61"/>
      <c r="E31" s="61"/>
      <c r="F31" s="37"/>
      <c r="G31" s="34"/>
      <c r="H31" s="33">
        <v>0.309</v>
      </c>
      <c r="I31" s="34"/>
      <c r="J31" s="1"/>
    </row>
    <row r="32" spans="1:10" ht="27" customHeight="1">
      <c r="A32" s="26" t="s">
        <v>54</v>
      </c>
      <c r="B32" s="41">
        <v>0</v>
      </c>
      <c r="C32" s="62">
        <v>-4.1539999999999999</v>
      </c>
      <c r="D32" s="62">
        <v>-0.47099999999999997</v>
      </c>
      <c r="E32" s="62">
        <v>-8.5999999999999993E-2</v>
      </c>
      <c r="F32" s="37"/>
      <c r="G32" s="34"/>
      <c r="H32" s="33">
        <v>0.309</v>
      </c>
      <c r="I32" s="34"/>
      <c r="J32" s="1"/>
    </row>
    <row r="33" spans="1:10" ht="27" customHeight="1">
      <c r="A33" s="26" t="s">
        <v>55</v>
      </c>
      <c r="B33" s="41">
        <v>0</v>
      </c>
      <c r="C33" s="62">
        <v>-0.84199999999999997</v>
      </c>
      <c r="D33" s="61"/>
      <c r="E33" s="61"/>
      <c r="F33" s="37"/>
      <c r="G33" s="34"/>
      <c r="H33" s="33">
        <v>0.28499999999999998</v>
      </c>
      <c r="I33" s="34"/>
      <c r="J33" s="1"/>
    </row>
    <row r="34" spans="1:10" ht="27" customHeight="1">
      <c r="A34" s="26" t="s">
        <v>56</v>
      </c>
      <c r="B34" s="41">
        <v>0</v>
      </c>
      <c r="C34" s="63">
        <v>-3.82</v>
      </c>
      <c r="D34" s="62">
        <v>-0.41599999999999998</v>
      </c>
      <c r="E34" s="62">
        <v>-7.2999999999999995E-2</v>
      </c>
      <c r="F34" s="37"/>
      <c r="G34" s="34"/>
      <c r="H34" s="33">
        <v>0.28499999999999998</v>
      </c>
      <c r="I34" s="34"/>
      <c r="J34" s="1"/>
    </row>
    <row r="35" spans="1:10" ht="27" customHeight="1">
      <c r="A35" s="26" t="s">
        <v>57</v>
      </c>
      <c r="B35" s="41">
        <v>0</v>
      </c>
      <c r="C35" s="62">
        <v>-0.58099999999999996</v>
      </c>
      <c r="D35" s="61"/>
      <c r="E35" s="61"/>
      <c r="F35" s="37"/>
      <c r="G35" s="34"/>
      <c r="H35" s="33">
        <v>0.245</v>
      </c>
      <c r="I35" s="34"/>
      <c r="J35" s="1"/>
    </row>
    <row r="36" spans="1:10" ht="27" customHeight="1">
      <c r="A36" s="26" t="s">
        <v>58</v>
      </c>
      <c r="B36" s="41">
        <v>0</v>
      </c>
      <c r="C36" s="63">
        <v>-2.8</v>
      </c>
      <c r="D36" s="62">
        <v>-0.23200000000000001</v>
      </c>
      <c r="E36" s="62">
        <v>-2.5000000000000001E-2</v>
      </c>
      <c r="F36" s="37"/>
      <c r="G36" s="34"/>
      <c r="H36" s="33">
        <v>0.245</v>
      </c>
      <c r="I36" s="34"/>
      <c r="J36" s="1"/>
    </row>
    <row r="37" spans="1:10" ht="39.75" customHeight="1">
      <c r="A37" s="100"/>
      <c r="B37" s="101"/>
      <c r="C37" s="101"/>
      <c r="D37" s="101"/>
      <c r="E37" s="101"/>
      <c r="F37" s="101"/>
      <c r="G37" s="101"/>
      <c r="H37" s="101"/>
      <c r="I37" s="102"/>
      <c r="J37" s="1"/>
    </row>
    <row r="38" spans="1:10" ht="27" customHeight="1">
      <c r="A38" s="26" t="s">
        <v>109</v>
      </c>
      <c r="B38" s="41">
        <v>1</v>
      </c>
      <c r="C38" s="33">
        <v>0.91700000000000004</v>
      </c>
      <c r="D38" s="34"/>
      <c r="E38" s="34"/>
      <c r="F38" s="35">
        <v>1.62</v>
      </c>
      <c r="G38" s="34"/>
      <c r="H38" s="34"/>
      <c r="I38" s="32"/>
      <c r="J38" s="1"/>
    </row>
    <row r="39" spans="1:10" ht="27" customHeight="1">
      <c r="A39" s="26" t="s">
        <v>110</v>
      </c>
      <c r="B39" s="41">
        <v>2</v>
      </c>
      <c r="C39" s="33">
        <v>1.1879999999999999</v>
      </c>
      <c r="D39" s="33">
        <v>0.105</v>
      </c>
      <c r="E39" s="34"/>
      <c r="F39" s="35">
        <v>1.62</v>
      </c>
      <c r="G39" s="34"/>
      <c r="H39" s="34"/>
      <c r="I39" s="32"/>
      <c r="J39" s="1"/>
    </row>
    <row r="40" spans="1:10" ht="27" customHeight="1">
      <c r="A40" s="26" t="s">
        <v>111</v>
      </c>
      <c r="B40" s="41">
        <v>2</v>
      </c>
      <c r="C40" s="33">
        <v>0.10199999999999999</v>
      </c>
      <c r="D40" s="34"/>
      <c r="E40" s="34"/>
      <c r="F40" s="37"/>
      <c r="G40" s="34"/>
      <c r="H40" s="34"/>
      <c r="I40" s="32"/>
      <c r="J40" s="1"/>
    </row>
    <row r="41" spans="1:10" ht="27" customHeight="1">
      <c r="A41" s="26" t="s">
        <v>112</v>
      </c>
      <c r="B41" s="41">
        <v>3</v>
      </c>
      <c r="C41" s="33">
        <v>0.60899999999999999</v>
      </c>
      <c r="D41" s="34"/>
      <c r="E41" s="34"/>
      <c r="F41" s="35">
        <v>1.72</v>
      </c>
      <c r="G41" s="34"/>
      <c r="H41" s="34"/>
      <c r="I41" s="32"/>
      <c r="J41" s="1"/>
    </row>
    <row r="42" spans="1:10" ht="27" customHeight="1">
      <c r="A42" s="26" t="s">
        <v>113</v>
      </c>
      <c r="B42" s="41">
        <v>4</v>
      </c>
      <c r="C42" s="33">
        <v>0.69699999999999995</v>
      </c>
      <c r="D42" s="33">
        <v>0.05</v>
      </c>
      <c r="E42" s="34"/>
      <c r="F42" s="35">
        <v>1.72</v>
      </c>
      <c r="G42" s="34"/>
      <c r="H42" s="34"/>
      <c r="I42" s="32"/>
      <c r="J42" s="1"/>
    </row>
    <row r="43" spans="1:10" ht="27" customHeight="1">
      <c r="A43" s="26" t="s">
        <v>114</v>
      </c>
      <c r="B43" s="41">
        <v>4</v>
      </c>
      <c r="C43" s="33">
        <v>0.15</v>
      </c>
      <c r="D43" s="34"/>
      <c r="E43" s="34"/>
      <c r="F43" s="37"/>
      <c r="G43" s="34"/>
      <c r="H43" s="34"/>
      <c r="I43" s="32"/>
      <c r="J43" s="1"/>
    </row>
    <row r="44" spans="1:10" ht="27" customHeight="1">
      <c r="A44" s="26" t="s">
        <v>115</v>
      </c>
      <c r="B44" s="41" t="s">
        <v>25</v>
      </c>
      <c r="C44" s="33">
        <v>0.76100000000000001</v>
      </c>
      <c r="D44" s="33">
        <v>7.8E-2</v>
      </c>
      <c r="E44" s="34"/>
      <c r="F44" s="35">
        <v>14.99</v>
      </c>
      <c r="G44" s="34"/>
      <c r="H44" s="34"/>
      <c r="I44" s="32"/>
      <c r="J44" s="1"/>
    </row>
    <row r="45" spans="1:10" ht="27" customHeight="1">
      <c r="A45" s="26" t="s">
        <v>116</v>
      </c>
      <c r="B45" s="34"/>
      <c r="C45" s="34"/>
      <c r="D45" s="34"/>
      <c r="E45" s="34"/>
      <c r="F45" s="34"/>
      <c r="G45" s="34"/>
      <c r="H45" s="34"/>
      <c r="I45" s="34"/>
      <c r="J45" s="1"/>
    </row>
    <row r="46" spans="1:10" ht="27" customHeight="1">
      <c r="A46" s="26" t="s">
        <v>117</v>
      </c>
      <c r="B46" s="34"/>
      <c r="C46" s="34"/>
      <c r="D46" s="34"/>
      <c r="E46" s="34"/>
      <c r="F46" s="34"/>
      <c r="G46" s="34"/>
      <c r="H46" s="34"/>
      <c r="I46" s="34"/>
      <c r="J46" s="1"/>
    </row>
    <row r="47" spans="1:10" ht="27" customHeight="1">
      <c r="A47" s="26" t="s">
        <v>118</v>
      </c>
      <c r="B47" s="41">
        <v>0</v>
      </c>
      <c r="C47" s="33">
        <v>1.768</v>
      </c>
      <c r="D47" s="33">
        <v>0.193</v>
      </c>
      <c r="E47" s="33">
        <v>3.4000000000000002E-2</v>
      </c>
      <c r="F47" s="35">
        <v>4.3600000000000003</v>
      </c>
      <c r="G47" s="35">
        <v>1.35</v>
      </c>
      <c r="H47" s="33">
        <v>0.13900000000000001</v>
      </c>
      <c r="I47" s="39">
        <f>G47</f>
        <v>1.35</v>
      </c>
      <c r="J47" s="1"/>
    </row>
    <row r="48" spans="1:10" ht="27" customHeight="1">
      <c r="A48" s="26" t="s">
        <v>119</v>
      </c>
      <c r="B48" s="41">
        <v>0</v>
      </c>
      <c r="C48" s="33">
        <v>1.5</v>
      </c>
      <c r="D48" s="33">
        <v>0.128</v>
      </c>
      <c r="E48" s="33">
        <v>1.6E-2</v>
      </c>
      <c r="F48" s="35">
        <v>4.07</v>
      </c>
      <c r="G48" s="35">
        <v>3.51</v>
      </c>
      <c r="H48" s="33">
        <v>0.13500000000000001</v>
      </c>
      <c r="I48" s="39">
        <f>G48</f>
        <v>3.51</v>
      </c>
      <c r="J48" s="1"/>
    </row>
    <row r="49" spans="1:10" ht="27" customHeight="1">
      <c r="A49" s="26" t="s">
        <v>120</v>
      </c>
      <c r="B49" s="41">
        <v>0</v>
      </c>
      <c r="C49" s="33">
        <v>1.347</v>
      </c>
      <c r="D49" s="33">
        <v>0.104</v>
      </c>
      <c r="E49" s="33">
        <v>0.01</v>
      </c>
      <c r="F49" s="35">
        <v>48.76</v>
      </c>
      <c r="G49" s="35">
        <v>4.1399999999999997</v>
      </c>
      <c r="H49" s="33">
        <v>0.09</v>
      </c>
      <c r="I49" s="39">
        <f>G49</f>
        <v>4.1399999999999997</v>
      </c>
      <c r="J49" s="1"/>
    </row>
    <row r="50" spans="1:10" ht="27" customHeight="1">
      <c r="A50" s="26" t="s">
        <v>121</v>
      </c>
      <c r="B50" s="41" t="s">
        <v>288</v>
      </c>
      <c r="C50" s="33">
        <v>0.84499999999999997</v>
      </c>
      <c r="D50" s="34"/>
      <c r="E50" s="34"/>
      <c r="F50" s="37"/>
      <c r="G50" s="34"/>
      <c r="H50" s="34"/>
      <c r="I50" s="38"/>
      <c r="J50" s="1"/>
    </row>
    <row r="51" spans="1:10" ht="27" customHeight="1">
      <c r="A51" s="26" t="s">
        <v>122</v>
      </c>
      <c r="B51" s="41">
        <v>0</v>
      </c>
      <c r="C51" s="33">
        <v>6.7729999999999997</v>
      </c>
      <c r="D51" s="33">
        <v>0.96499999999999997</v>
      </c>
      <c r="E51" s="33">
        <v>0.316</v>
      </c>
      <c r="F51" s="37"/>
      <c r="G51" s="34"/>
      <c r="H51" s="34"/>
      <c r="I51" s="32"/>
      <c r="J51" s="1"/>
    </row>
    <row r="52" spans="1:10" ht="27" customHeight="1">
      <c r="A52" s="26" t="s">
        <v>123</v>
      </c>
      <c r="B52" s="41">
        <v>8</v>
      </c>
      <c r="C52" s="63">
        <v>-0.63</v>
      </c>
      <c r="D52" s="61"/>
      <c r="E52" s="61"/>
      <c r="F52" s="37"/>
      <c r="G52" s="34"/>
      <c r="H52" s="34"/>
      <c r="I52" s="32"/>
      <c r="J52" s="1"/>
    </row>
    <row r="53" spans="1:10" ht="27" customHeight="1">
      <c r="A53" s="26" t="s">
        <v>124</v>
      </c>
      <c r="B53" s="41">
        <v>8</v>
      </c>
      <c r="C53" s="63">
        <v>-0.64</v>
      </c>
      <c r="D53" s="61"/>
      <c r="E53" s="61"/>
      <c r="F53" s="37"/>
      <c r="G53" s="34"/>
      <c r="H53" s="34"/>
      <c r="I53" s="32"/>
      <c r="J53" s="1"/>
    </row>
    <row r="54" spans="1:10" ht="27" customHeight="1">
      <c r="A54" s="26" t="s">
        <v>125</v>
      </c>
      <c r="B54" s="41">
        <v>0</v>
      </c>
      <c r="C54" s="63">
        <v>-0.63</v>
      </c>
      <c r="D54" s="61"/>
      <c r="E54" s="61"/>
      <c r="F54" s="37"/>
      <c r="G54" s="34"/>
      <c r="H54" s="33">
        <v>0.21099999999999999</v>
      </c>
      <c r="I54" s="32"/>
      <c r="J54" s="1"/>
    </row>
    <row r="55" spans="1:10" ht="27" customHeight="1">
      <c r="A55" s="26" t="s">
        <v>126</v>
      </c>
      <c r="B55" s="41">
        <v>0</v>
      </c>
      <c r="C55" s="63">
        <v>-2.83</v>
      </c>
      <c r="D55" s="62">
        <v>-0.32100000000000001</v>
      </c>
      <c r="E55" s="62">
        <v>-5.8999999999999997E-2</v>
      </c>
      <c r="F55" s="37"/>
      <c r="G55" s="34"/>
      <c r="H55" s="33">
        <v>0.21099999999999999</v>
      </c>
      <c r="I55" s="32"/>
      <c r="J55" s="1"/>
    </row>
    <row r="56" spans="1:10" ht="27" customHeight="1">
      <c r="A56" s="26" t="s">
        <v>127</v>
      </c>
      <c r="B56" s="41">
        <v>0</v>
      </c>
      <c r="C56" s="63">
        <v>-0.64</v>
      </c>
      <c r="D56" s="61"/>
      <c r="E56" s="61"/>
      <c r="F56" s="37"/>
      <c r="G56" s="34"/>
      <c r="H56" s="33">
        <v>0.217</v>
      </c>
      <c r="I56" s="32"/>
      <c r="J56" s="1"/>
    </row>
    <row r="57" spans="1:10" ht="27" customHeight="1">
      <c r="A57" s="26" t="s">
        <v>128</v>
      </c>
      <c r="B57" s="41">
        <v>0</v>
      </c>
      <c r="C57" s="62">
        <v>-2.9049999999999998</v>
      </c>
      <c r="D57" s="62">
        <v>-0.316</v>
      </c>
      <c r="E57" s="62">
        <v>-5.6000000000000001E-2</v>
      </c>
      <c r="F57" s="37"/>
      <c r="G57" s="34"/>
      <c r="H57" s="33">
        <v>0.217</v>
      </c>
      <c r="I57" s="32"/>
      <c r="J57" s="1"/>
    </row>
    <row r="58" spans="1:10" ht="27" customHeight="1">
      <c r="A58" s="26" t="s">
        <v>129</v>
      </c>
      <c r="B58" s="41">
        <v>0</v>
      </c>
      <c r="C58" s="62">
        <v>-0.58099999999999996</v>
      </c>
      <c r="D58" s="61"/>
      <c r="E58" s="61"/>
      <c r="F58" s="35">
        <v>30.61</v>
      </c>
      <c r="G58" s="34"/>
      <c r="H58" s="33">
        <v>0.245</v>
      </c>
      <c r="I58" s="32"/>
      <c r="J58" s="1"/>
    </row>
    <row r="59" spans="1:10" ht="27" customHeight="1">
      <c r="A59" s="26" t="s">
        <v>130</v>
      </c>
      <c r="B59" s="41">
        <v>0</v>
      </c>
      <c r="C59" s="63">
        <v>-2.8</v>
      </c>
      <c r="D59" s="62">
        <v>-0.23200000000000001</v>
      </c>
      <c r="E59" s="62">
        <v>-2.5000000000000001E-2</v>
      </c>
      <c r="F59" s="35">
        <v>30.61</v>
      </c>
      <c r="G59" s="34"/>
      <c r="H59" s="33">
        <v>0.245</v>
      </c>
      <c r="I59" s="32"/>
      <c r="J59" s="1"/>
    </row>
    <row r="60" spans="1:10" ht="27" customHeight="1">
      <c r="A60" s="26" t="s">
        <v>60</v>
      </c>
      <c r="B60" s="41">
        <v>1</v>
      </c>
      <c r="C60" s="33">
        <v>0.71199999999999997</v>
      </c>
      <c r="D60" s="34"/>
      <c r="E60" s="34"/>
      <c r="F60" s="35">
        <v>1.26</v>
      </c>
      <c r="G60" s="34"/>
      <c r="H60" s="34"/>
      <c r="I60" s="32"/>
      <c r="J60" s="1"/>
    </row>
    <row r="61" spans="1:10" ht="27" customHeight="1">
      <c r="A61" s="26" t="s">
        <v>61</v>
      </c>
      <c r="B61" s="41">
        <v>2</v>
      </c>
      <c r="C61" s="33">
        <v>0.92200000000000004</v>
      </c>
      <c r="D61" s="33">
        <v>8.2000000000000003E-2</v>
      </c>
      <c r="E61" s="34"/>
      <c r="F61" s="35">
        <v>1.26</v>
      </c>
      <c r="G61" s="34"/>
      <c r="H61" s="34"/>
      <c r="I61" s="32"/>
      <c r="J61" s="1"/>
    </row>
    <row r="62" spans="1:10" ht="27" customHeight="1">
      <c r="A62" s="26" t="s">
        <v>62</v>
      </c>
      <c r="B62" s="41">
        <v>2</v>
      </c>
      <c r="C62" s="33">
        <v>7.9000000000000001E-2</v>
      </c>
      <c r="D62" s="34"/>
      <c r="E62" s="34"/>
      <c r="F62" s="37"/>
      <c r="G62" s="34"/>
      <c r="H62" s="34"/>
      <c r="I62" s="32"/>
      <c r="J62" s="1"/>
    </row>
    <row r="63" spans="1:10" ht="27" customHeight="1">
      <c r="A63" s="26" t="s">
        <v>63</v>
      </c>
      <c r="B63" s="41">
        <v>3</v>
      </c>
      <c r="C63" s="33">
        <v>0.47299999999999998</v>
      </c>
      <c r="D63" s="34"/>
      <c r="E63" s="34"/>
      <c r="F63" s="35">
        <v>1.34</v>
      </c>
      <c r="G63" s="34"/>
      <c r="H63" s="34"/>
      <c r="I63" s="32"/>
      <c r="J63" s="1"/>
    </row>
    <row r="64" spans="1:10" ht="27" customHeight="1">
      <c r="A64" s="26" t="s">
        <v>64</v>
      </c>
      <c r="B64" s="41">
        <v>4</v>
      </c>
      <c r="C64" s="33">
        <v>0.54100000000000004</v>
      </c>
      <c r="D64" s="33">
        <v>3.9E-2</v>
      </c>
      <c r="E64" s="34"/>
      <c r="F64" s="35">
        <v>1.34</v>
      </c>
      <c r="G64" s="34"/>
      <c r="H64" s="34"/>
      <c r="I64" s="32"/>
      <c r="J64" s="1"/>
    </row>
    <row r="65" spans="1:10" ht="27" customHeight="1">
      <c r="A65" s="26" t="s">
        <v>65</v>
      </c>
      <c r="B65" s="41">
        <v>4</v>
      </c>
      <c r="C65" s="33">
        <v>0.11700000000000001</v>
      </c>
      <c r="D65" s="34"/>
      <c r="E65" s="34"/>
      <c r="F65" s="37"/>
      <c r="G65" s="34"/>
      <c r="H65" s="34"/>
      <c r="I65" s="32"/>
      <c r="J65" s="1"/>
    </row>
    <row r="66" spans="1:10" ht="27" customHeight="1">
      <c r="A66" s="26" t="s">
        <v>66</v>
      </c>
      <c r="B66" s="41" t="s">
        <v>25</v>
      </c>
      <c r="C66" s="33">
        <v>0.59099999999999997</v>
      </c>
      <c r="D66" s="33">
        <v>6.0999999999999999E-2</v>
      </c>
      <c r="E66" s="34"/>
      <c r="F66" s="35">
        <v>11.63</v>
      </c>
      <c r="G66" s="34"/>
      <c r="H66" s="34"/>
      <c r="I66" s="32"/>
      <c r="J66" s="1"/>
    </row>
    <row r="67" spans="1:10" ht="27" customHeight="1">
      <c r="A67" s="26" t="s">
        <v>131</v>
      </c>
      <c r="B67" s="34"/>
      <c r="C67" s="34"/>
      <c r="D67" s="34"/>
      <c r="E67" s="34"/>
      <c r="F67" s="34"/>
      <c r="G67" s="34"/>
      <c r="H67" s="34"/>
      <c r="I67" s="34"/>
      <c r="J67" s="1"/>
    </row>
    <row r="68" spans="1:10" ht="27" customHeight="1">
      <c r="A68" s="26" t="s">
        <v>132</v>
      </c>
      <c r="B68" s="34"/>
      <c r="C68" s="34"/>
      <c r="D68" s="34"/>
      <c r="E68" s="34"/>
      <c r="F68" s="34"/>
      <c r="G68" s="34"/>
      <c r="H68" s="34"/>
      <c r="I68" s="34"/>
      <c r="J68" s="1"/>
    </row>
    <row r="69" spans="1:10" ht="27" customHeight="1">
      <c r="A69" s="26" t="s">
        <v>67</v>
      </c>
      <c r="B69" s="41">
        <v>0</v>
      </c>
      <c r="C69" s="33">
        <v>1.373</v>
      </c>
      <c r="D69" s="33">
        <v>0.15</v>
      </c>
      <c r="E69" s="33">
        <v>2.5999999999999999E-2</v>
      </c>
      <c r="F69" s="35">
        <v>3.39</v>
      </c>
      <c r="G69" s="35">
        <v>1.05</v>
      </c>
      <c r="H69" s="33">
        <v>0.108</v>
      </c>
      <c r="I69" s="39">
        <f>G69</f>
        <v>1.05</v>
      </c>
      <c r="J69" s="1"/>
    </row>
    <row r="70" spans="1:10" ht="27" customHeight="1">
      <c r="A70" s="26" t="s">
        <v>68</v>
      </c>
      <c r="B70" s="41">
        <v>0</v>
      </c>
      <c r="C70" s="33">
        <v>1.1639999999999999</v>
      </c>
      <c r="D70" s="33">
        <v>9.9000000000000005E-2</v>
      </c>
      <c r="E70" s="33">
        <v>1.2E-2</v>
      </c>
      <c r="F70" s="35">
        <v>3.16</v>
      </c>
      <c r="G70" s="35">
        <v>2.72</v>
      </c>
      <c r="H70" s="33">
        <v>0.105</v>
      </c>
      <c r="I70" s="39">
        <f>G70</f>
        <v>2.72</v>
      </c>
      <c r="J70" s="1"/>
    </row>
    <row r="71" spans="1:10" ht="27" customHeight="1">
      <c r="A71" s="26" t="s">
        <v>69</v>
      </c>
      <c r="B71" s="41">
        <v>0</v>
      </c>
      <c r="C71" s="33">
        <v>1.046</v>
      </c>
      <c r="D71" s="33">
        <v>8.1000000000000003E-2</v>
      </c>
      <c r="E71" s="33">
        <v>8.0000000000000002E-3</v>
      </c>
      <c r="F71" s="35">
        <v>37.840000000000003</v>
      </c>
      <c r="G71" s="35">
        <v>3.21</v>
      </c>
      <c r="H71" s="33">
        <v>7.0000000000000007E-2</v>
      </c>
      <c r="I71" s="39">
        <f>G71</f>
        <v>3.21</v>
      </c>
      <c r="J71" s="1"/>
    </row>
    <row r="72" spans="1:10" ht="27" customHeight="1">
      <c r="A72" s="26" t="s">
        <v>70</v>
      </c>
      <c r="B72" s="41" t="s">
        <v>288</v>
      </c>
      <c r="C72" s="33">
        <v>0.65600000000000003</v>
      </c>
      <c r="D72" s="34"/>
      <c r="E72" s="34"/>
      <c r="F72" s="37"/>
      <c r="G72" s="34"/>
      <c r="H72" s="34"/>
      <c r="I72" s="38"/>
      <c r="J72" s="1"/>
    </row>
    <row r="73" spans="1:10" ht="27" customHeight="1">
      <c r="A73" s="26" t="s">
        <v>71</v>
      </c>
      <c r="B73" s="41">
        <v>0</v>
      </c>
      <c r="C73" s="33">
        <v>5.2569999999999997</v>
      </c>
      <c r="D73" s="33">
        <v>0.749</v>
      </c>
      <c r="E73" s="33">
        <v>0.246</v>
      </c>
      <c r="F73" s="37"/>
      <c r="G73" s="34"/>
      <c r="H73" s="34"/>
      <c r="I73" s="32"/>
      <c r="J73" s="1"/>
    </row>
    <row r="74" spans="1:10" ht="27" customHeight="1">
      <c r="A74" s="26" t="s">
        <v>72</v>
      </c>
      <c r="B74" s="41">
        <v>8</v>
      </c>
      <c r="C74" s="62">
        <v>-0.48899999999999999</v>
      </c>
      <c r="D74" s="61"/>
      <c r="E74" s="61"/>
      <c r="F74" s="37"/>
      <c r="G74" s="34"/>
      <c r="H74" s="34"/>
      <c r="I74" s="32"/>
      <c r="J74" s="1"/>
    </row>
    <row r="75" spans="1:10" ht="27" customHeight="1">
      <c r="A75" s="26" t="s">
        <v>73</v>
      </c>
      <c r="B75" s="41">
        <v>8</v>
      </c>
      <c r="C75" s="62">
        <v>-0.497</v>
      </c>
      <c r="D75" s="61"/>
      <c r="E75" s="61"/>
      <c r="F75" s="37"/>
      <c r="G75" s="34"/>
      <c r="H75" s="34"/>
      <c r="I75" s="32"/>
      <c r="J75" s="1"/>
    </row>
    <row r="76" spans="1:10" ht="27" customHeight="1">
      <c r="A76" s="26" t="s">
        <v>74</v>
      </c>
      <c r="B76" s="41">
        <v>0</v>
      </c>
      <c r="C76" s="62">
        <v>-0.48899999999999999</v>
      </c>
      <c r="D76" s="61"/>
      <c r="E76" s="61"/>
      <c r="F76" s="37"/>
      <c r="G76" s="34"/>
      <c r="H76" s="33">
        <v>0.16300000000000001</v>
      </c>
      <c r="I76" s="32"/>
      <c r="J76" s="1"/>
    </row>
    <row r="77" spans="1:10" ht="27" customHeight="1">
      <c r="A77" s="26" t="s">
        <v>75</v>
      </c>
      <c r="B77" s="41">
        <v>0</v>
      </c>
      <c r="C77" s="62">
        <v>-2.1960000000000002</v>
      </c>
      <c r="D77" s="62">
        <v>-0.249</v>
      </c>
      <c r="E77" s="62">
        <v>-4.4999999999999998E-2</v>
      </c>
      <c r="F77" s="37"/>
      <c r="G77" s="34"/>
      <c r="H77" s="33">
        <v>0.16300000000000001</v>
      </c>
      <c r="I77" s="32"/>
      <c r="J77" s="1"/>
    </row>
    <row r="78" spans="1:10" ht="27" customHeight="1">
      <c r="A78" s="26" t="s">
        <v>76</v>
      </c>
      <c r="B78" s="41">
        <v>0</v>
      </c>
      <c r="C78" s="62">
        <v>-0.497</v>
      </c>
      <c r="D78" s="61"/>
      <c r="E78" s="61"/>
      <c r="F78" s="37"/>
      <c r="G78" s="34"/>
      <c r="H78" s="33">
        <v>0.16800000000000001</v>
      </c>
      <c r="I78" s="32"/>
      <c r="J78" s="1"/>
    </row>
    <row r="79" spans="1:10" ht="27" customHeight="1">
      <c r="A79" s="26" t="s">
        <v>77</v>
      </c>
      <c r="B79" s="41">
        <v>0</v>
      </c>
      <c r="C79" s="62">
        <v>-2.254</v>
      </c>
      <c r="D79" s="62">
        <v>-0.246</v>
      </c>
      <c r="E79" s="62">
        <v>-4.2999999999999997E-2</v>
      </c>
      <c r="F79" s="37"/>
      <c r="G79" s="34"/>
      <c r="H79" s="33">
        <v>0.16800000000000001</v>
      </c>
      <c r="I79" s="32"/>
      <c r="J79" s="1"/>
    </row>
    <row r="80" spans="1:10" ht="27" customHeight="1">
      <c r="A80" s="26" t="s">
        <v>78</v>
      </c>
      <c r="B80" s="41">
        <v>0</v>
      </c>
      <c r="C80" s="62">
        <v>-0.45100000000000001</v>
      </c>
      <c r="D80" s="61"/>
      <c r="E80" s="61"/>
      <c r="F80" s="35">
        <v>23.76</v>
      </c>
      <c r="G80" s="34"/>
      <c r="H80" s="33">
        <v>0.19</v>
      </c>
      <c r="I80" s="32"/>
      <c r="J80" s="1"/>
    </row>
    <row r="81" spans="1:10" ht="27" customHeight="1">
      <c r="A81" s="26" t="s">
        <v>79</v>
      </c>
      <c r="B81" s="41">
        <v>0</v>
      </c>
      <c r="C81" s="62">
        <v>-2.173</v>
      </c>
      <c r="D81" s="63">
        <v>-0.18</v>
      </c>
      <c r="E81" s="62">
        <v>-1.9E-2</v>
      </c>
      <c r="F81" s="35">
        <v>23.76</v>
      </c>
      <c r="G81" s="34"/>
      <c r="H81" s="33">
        <v>0.19</v>
      </c>
      <c r="I81" s="32"/>
      <c r="J81" s="1"/>
    </row>
    <row r="82" spans="1:10" ht="27" customHeight="1">
      <c r="A82" s="26" t="s">
        <v>133</v>
      </c>
      <c r="B82" s="41">
        <v>1</v>
      </c>
      <c r="C82" s="33">
        <v>0.41799999999999998</v>
      </c>
      <c r="D82" s="34"/>
      <c r="E82" s="34"/>
      <c r="F82" s="35">
        <v>0.74</v>
      </c>
      <c r="G82" s="34"/>
      <c r="H82" s="34"/>
      <c r="I82" s="32"/>
      <c r="J82" s="1"/>
    </row>
    <row r="83" spans="1:10" ht="27" customHeight="1">
      <c r="A83" s="26" t="s">
        <v>134</v>
      </c>
      <c r="B83" s="41">
        <v>2</v>
      </c>
      <c r="C83" s="33">
        <v>0.54200000000000004</v>
      </c>
      <c r="D83" s="33">
        <v>4.8000000000000001E-2</v>
      </c>
      <c r="E83" s="34"/>
      <c r="F83" s="35">
        <v>0.74</v>
      </c>
      <c r="G83" s="34"/>
      <c r="H83" s="34"/>
      <c r="I83" s="32"/>
      <c r="J83" s="1"/>
    </row>
    <row r="84" spans="1:10" ht="27" customHeight="1">
      <c r="A84" s="26" t="s">
        <v>135</v>
      </c>
      <c r="B84" s="41">
        <v>2</v>
      </c>
      <c r="C84" s="33">
        <v>4.5999999999999999E-2</v>
      </c>
      <c r="D84" s="34"/>
      <c r="E84" s="34"/>
      <c r="F84" s="37"/>
      <c r="G84" s="34"/>
      <c r="H84" s="34"/>
      <c r="I84" s="32"/>
      <c r="J84" s="1"/>
    </row>
    <row r="85" spans="1:10" ht="27" customHeight="1">
      <c r="A85" s="26" t="s">
        <v>136</v>
      </c>
      <c r="B85" s="41">
        <v>3</v>
      </c>
      <c r="C85" s="33">
        <v>0.27800000000000002</v>
      </c>
      <c r="D85" s="34"/>
      <c r="E85" s="34"/>
      <c r="F85" s="35">
        <v>0.79</v>
      </c>
      <c r="G85" s="34"/>
      <c r="H85" s="34"/>
      <c r="I85" s="32"/>
      <c r="J85" s="1"/>
    </row>
    <row r="86" spans="1:10" ht="27" customHeight="1">
      <c r="A86" s="26" t="s">
        <v>137</v>
      </c>
      <c r="B86" s="41">
        <v>4</v>
      </c>
      <c r="C86" s="33">
        <v>0.318</v>
      </c>
      <c r="D86" s="33">
        <v>2.3E-2</v>
      </c>
      <c r="E86" s="34"/>
      <c r="F86" s="35">
        <v>0.79</v>
      </c>
      <c r="G86" s="34"/>
      <c r="H86" s="34"/>
      <c r="I86" s="32"/>
      <c r="J86" s="1"/>
    </row>
    <row r="87" spans="1:10" ht="27" customHeight="1">
      <c r="A87" s="26" t="s">
        <v>138</v>
      </c>
      <c r="B87" s="41">
        <v>4</v>
      </c>
      <c r="C87" s="33">
        <v>6.9000000000000006E-2</v>
      </c>
      <c r="D87" s="34"/>
      <c r="E87" s="34"/>
      <c r="F87" s="37"/>
      <c r="G87" s="34"/>
      <c r="H87" s="34"/>
      <c r="I87" s="32"/>
      <c r="J87" s="1"/>
    </row>
    <row r="88" spans="1:10" ht="27" customHeight="1">
      <c r="A88" s="26" t="s">
        <v>139</v>
      </c>
      <c r="B88" s="41" t="s">
        <v>25</v>
      </c>
      <c r="C88" s="33">
        <v>0.34699999999999998</v>
      </c>
      <c r="D88" s="33">
        <v>3.5999999999999997E-2</v>
      </c>
      <c r="E88" s="34"/>
      <c r="F88" s="35">
        <v>6.83</v>
      </c>
      <c r="G88" s="34"/>
      <c r="H88" s="34"/>
      <c r="I88" s="32"/>
      <c r="J88" s="1"/>
    </row>
    <row r="89" spans="1:10" ht="27" customHeight="1">
      <c r="A89" s="26" t="s">
        <v>140</v>
      </c>
      <c r="B89" s="34"/>
      <c r="C89" s="34"/>
      <c r="D89" s="34"/>
      <c r="E89" s="34"/>
      <c r="F89" s="34"/>
      <c r="G89" s="34"/>
      <c r="H89" s="34"/>
      <c r="I89" s="34"/>
      <c r="J89" s="1"/>
    </row>
    <row r="90" spans="1:10" ht="27" customHeight="1">
      <c r="A90" s="26" t="s">
        <v>141</v>
      </c>
      <c r="B90" s="34"/>
      <c r="C90" s="34"/>
      <c r="D90" s="34"/>
      <c r="E90" s="34"/>
      <c r="F90" s="34"/>
      <c r="G90" s="34"/>
      <c r="H90" s="34"/>
      <c r="I90" s="34"/>
      <c r="J90" s="1"/>
    </row>
    <row r="91" spans="1:10" ht="27" customHeight="1">
      <c r="A91" s="26" t="s">
        <v>142</v>
      </c>
      <c r="B91" s="41">
        <v>0</v>
      </c>
      <c r="C91" s="33">
        <v>0.80600000000000005</v>
      </c>
      <c r="D91" s="33">
        <v>8.7999999999999995E-2</v>
      </c>
      <c r="E91" s="33">
        <v>1.4999999999999999E-2</v>
      </c>
      <c r="F91" s="35">
        <v>1.99</v>
      </c>
      <c r="G91" s="35">
        <v>0.62</v>
      </c>
      <c r="H91" s="33">
        <v>6.3E-2</v>
      </c>
      <c r="I91" s="39">
        <f>G91</f>
        <v>0.62</v>
      </c>
      <c r="J91" s="1"/>
    </row>
    <row r="92" spans="1:10" ht="27" customHeight="1">
      <c r="A92" s="26" t="s">
        <v>143</v>
      </c>
      <c r="B92" s="41">
        <v>0</v>
      </c>
      <c r="C92" s="33">
        <v>0.68400000000000005</v>
      </c>
      <c r="D92" s="33">
        <v>5.8000000000000003E-2</v>
      </c>
      <c r="E92" s="33">
        <v>7.0000000000000001E-3</v>
      </c>
      <c r="F92" s="35">
        <v>1.86</v>
      </c>
      <c r="G92" s="35">
        <v>1.6</v>
      </c>
      <c r="H92" s="33">
        <v>6.0999999999999999E-2</v>
      </c>
      <c r="I92" s="39">
        <f>G92</f>
        <v>1.6</v>
      </c>
      <c r="J92" s="1"/>
    </row>
    <row r="93" spans="1:10" ht="27" customHeight="1">
      <c r="A93" s="26" t="s">
        <v>144</v>
      </c>
      <c r="B93" s="41">
        <v>0</v>
      </c>
      <c r="C93" s="33">
        <v>0.61399999999999999</v>
      </c>
      <c r="D93" s="33">
        <v>4.7E-2</v>
      </c>
      <c r="E93" s="33">
        <v>5.0000000000000001E-3</v>
      </c>
      <c r="F93" s="35">
        <v>22.22</v>
      </c>
      <c r="G93" s="35">
        <v>1.89</v>
      </c>
      <c r="H93" s="33">
        <v>4.1000000000000002E-2</v>
      </c>
      <c r="I93" s="39">
        <f>G93</f>
        <v>1.89</v>
      </c>
      <c r="J93" s="1"/>
    </row>
    <row r="94" spans="1:10" ht="27" customHeight="1">
      <c r="A94" s="26" t="s">
        <v>145</v>
      </c>
      <c r="B94" s="41" t="s">
        <v>288</v>
      </c>
      <c r="C94" s="33">
        <v>0.38500000000000001</v>
      </c>
      <c r="D94" s="34"/>
      <c r="E94" s="34"/>
      <c r="F94" s="37"/>
      <c r="G94" s="34"/>
      <c r="H94" s="34"/>
      <c r="I94" s="38"/>
      <c r="J94" s="1"/>
    </row>
    <row r="95" spans="1:10" ht="27" customHeight="1">
      <c r="A95" s="26" t="s">
        <v>146</v>
      </c>
      <c r="B95" s="41">
        <v>0</v>
      </c>
      <c r="C95" s="33">
        <v>3.0880000000000001</v>
      </c>
      <c r="D95" s="33">
        <v>0.44</v>
      </c>
      <c r="E95" s="33">
        <v>0.14399999999999999</v>
      </c>
      <c r="F95" s="37"/>
      <c r="G95" s="34"/>
      <c r="H95" s="34"/>
      <c r="I95" s="32"/>
      <c r="J95" s="1"/>
    </row>
    <row r="96" spans="1:10" ht="27" customHeight="1">
      <c r="A96" s="26" t="s">
        <v>147</v>
      </c>
      <c r="B96" s="41">
        <v>8</v>
      </c>
      <c r="C96" s="62">
        <v>-0.28699999999999998</v>
      </c>
      <c r="D96" s="61"/>
      <c r="E96" s="61"/>
      <c r="F96" s="37"/>
      <c r="G96" s="34"/>
      <c r="H96" s="34"/>
      <c r="I96" s="32"/>
      <c r="J96" s="1"/>
    </row>
    <row r="97" spans="1:10" ht="27" customHeight="1">
      <c r="A97" s="26" t="s">
        <v>148</v>
      </c>
      <c r="B97" s="41">
        <v>8</v>
      </c>
      <c r="C97" s="62">
        <v>-0.29199999999999998</v>
      </c>
      <c r="D97" s="61"/>
      <c r="E97" s="61"/>
      <c r="F97" s="37"/>
      <c r="G97" s="34"/>
      <c r="H97" s="34"/>
      <c r="I97" s="32"/>
      <c r="J97" s="1"/>
    </row>
    <row r="98" spans="1:10" ht="27" customHeight="1">
      <c r="A98" s="26" t="s">
        <v>149</v>
      </c>
      <c r="B98" s="41">
        <v>0</v>
      </c>
      <c r="C98" s="62">
        <v>-0.28699999999999998</v>
      </c>
      <c r="D98" s="61"/>
      <c r="E98" s="61"/>
      <c r="F98" s="37"/>
      <c r="G98" s="34"/>
      <c r="H98" s="33">
        <v>9.6000000000000002E-2</v>
      </c>
      <c r="I98" s="32"/>
      <c r="J98" s="1"/>
    </row>
    <row r="99" spans="1:10" ht="27" customHeight="1">
      <c r="A99" s="26" t="s">
        <v>150</v>
      </c>
      <c r="B99" s="41">
        <v>0</v>
      </c>
      <c r="C99" s="63">
        <v>-1.29</v>
      </c>
      <c r="D99" s="62">
        <v>-0.14599999999999999</v>
      </c>
      <c r="E99" s="62">
        <v>-2.7E-2</v>
      </c>
      <c r="F99" s="37"/>
      <c r="G99" s="34"/>
      <c r="H99" s="33">
        <v>9.6000000000000002E-2</v>
      </c>
      <c r="I99" s="32"/>
      <c r="J99" s="1"/>
    </row>
    <row r="100" spans="1:10" ht="27" customHeight="1">
      <c r="A100" s="26" t="s">
        <v>151</v>
      </c>
      <c r="B100" s="41">
        <v>0</v>
      </c>
      <c r="C100" s="62">
        <v>-0.29199999999999998</v>
      </c>
      <c r="D100" s="61"/>
      <c r="E100" s="61"/>
      <c r="F100" s="37"/>
      <c r="G100" s="34"/>
      <c r="H100" s="33">
        <v>9.9000000000000005E-2</v>
      </c>
      <c r="I100" s="32"/>
      <c r="J100" s="1"/>
    </row>
    <row r="101" spans="1:10" ht="27" customHeight="1">
      <c r="A101" s="26" t="s">
        <v>152</v>
      </c>
      <c r="B101" s="41">
        <v>0</v>
      </c>
      <c r="C101" s="62">
        <v>-1.3240000000000001</v>
      </c>
      <c r="D101" s="62">
        <v>-0.14399999999999999</v>
      </c>
      <c r="E101" s="62">
        <v>-2.5000000000000001E-2</v>
      </c>
      <c r="F101" s="37"/>
      <c r="G101" s="34"/>
      <c r="H101" s="33">
        <v>9.9000000000000005E-2</v>
      </c>
      <c r="I101" s="32"/>
      <c r="J101" s="1"/>
    </row>
    <row r="102" spans="1:10" ht="27" customHeight="1">
      <c r="A102" s="26" t="s">
        <v>153</v>
      </c>
      <c r="B102" s="41">
        <v>0</v>
      </c>
      <c r="C102" s="62">
        <v>-0.26500000000000001</v>
      </c>
      <c r="D102" s="61"/>
      <c r="E102" s="61"/>
      <c r="F102" s="35">
        <v>13.95</v>
      </c>
      <c r="G102" s="34"/>
      <c r="H102" s="33">
        <v>0.112</v>
      </c>
      <c r="I102" s="32"/>
      <c r="J102" s="1"/>
    </row>
    <row r="103" spans="1:10" ht="27" customHeight="1">
      <c r="A103" s="26" t="s">
        <v>154</v>
      </c>
      <c r="B103" s="41">
        <v>0</v>
      </c>
      <c r="C103" s="62">
        <v>-1.276</v>
      </c>
      <c r="D103" s="62">
        <v>-0.106</v>
      </c>
      <c r="E103" s="62">
        <v>-1.0999999999999999E-2</v>
      </c>
      <c r="F103" s="35">
        <v>13.95</v>
      </c>
      <c r="G103" s="34"/>
      <c r="H103" s="33">
        <v>0.112</v>
      </c>
      <c r="I103" s="32"/>
      <c r="J103" s="1"/>
    </row>
    <row r="104" spans="1:10" ht="27" customHeight="1">
      <c r="A104" s="26" t="s">
        <v>155</v>
      </c>
      <c r="B104" s="41">
        <v>1</v>
      </c>
      <c r="C104" s="33">
        <v>0.29499999999999998</v>
      </c>
      <c r="D104" s="34"/>
      <c r="E104" s="34"/>
      <c r="F104" s="35">
        <v>0.52</v>
      </c>
      <c r="G104" s="34"/>
      <c r="H104" s="34"/>
      <c r="I104" s="32"/>
      <c r="J104" s="1"/>
    </row>
    <row r="105" spans="1:10" ht="27" customHeight="1">
      <c r="A105" s="26" t="s">
        <v>156</v>
      </c>
      <c r="B105" s="41">
        <v>2</v>
      </c>
      <c r="C105" s="33">
        <v>0.38200000000000001</v>
      </c>
      <c r="D105" s="33">
        <v>3.4000000000000002E-2</v>
      </c>
      <c r="E105" s="34"/>
      <c r="F105" s="35">
        <v>0.52</v>
      </c>
      <c r="G105" s="34"/>
      <c r="H105" s="34"/>
      <c r="I105" s="32"/>
      <c r="J105" s="1"/>
    </row>
    <row r="106" spans="1:10" ht="27" customHeight="1">
      <c r="A106" s="26" t="s">
        <v>157</v>
      </c>
      <c r="B106" s="41">
        <v>2</v>
      </c>
      <c r="C106" s="33">
        <v>3.3000000000000002E-2</v>
      </c>
      <c r="D106" s="34"/>
      <c r="E106" s="34"/>
      <c r="F106" s="37"/>
      <c r="G106" s="34"/>
      <c r="H106" s="34"/>
      <c r="I106" s="32"/>
      <c r="J106" s="1"/>
    </row>
    <row r="107" spans="1:10" ht="27" customHeight="1">
      <c r="A107" s="26" t="s">
        <v>158</v>
      </c>
      <c r="B107" s="41">
        <v>3</v>
      </c>
      <c r="C107" s="33">
        <v>0.19600000000000001</v>
      </c>
      <c r="D107" s="34"/>
      <c r="E107" s="34"/>
      <c r="F107" s="35">
        <v>0.55000000000000004</v>
      </c>
      <c r="G107" s="34"/>
      <c r="H107" s="34"/>
      <c r="I107" s="32"/>
      <c r="J107" s="1"/>
    </row>
    <row r="108" spans="1:10" ht="27" customHeight="1">
      <c r="A108" s="26" t="s">
        <v>159</v>
      </c>
      <c r="B108" s="41">
        <v>4</v>
      </c>
      <c r="C108" s="33">
        <v>0.224</v>
      </c>
      <c r="D108" s="33">
        <v>1.6E-2</v>
      </c>
      <c r="E108" s="34"/>
      <c r="F108" s="35">
        <v>0.55000000000000004</v>
      </c>
      <c r="G108" s="34"/>
      <c r="H108" s="34"/>
      <c r="I108" s="32"/>
      <c r="J108" s="1"/>
    </row>
    <row r="109" spans="1:10" ht="27" customHeight="1">
      <c r="A109" s="26" t="s">
        <v>160</v>
      </c>
      <c r="B109" s="41">
        <v>4</v>
      </c>
      <c r="C109" s="33">
        <v>4.8000000000000001E-2</v>
      </c>
      <c r="D109" s="34"/>
      <c r="E109" s="34"/>
      <c r="F109" s="37"/>
      <c r="G109" s="34"/>
      <c r="H109" s="34"/>
      <c r="I109" s="32"/>
      <c r="J109" s="1"/>
    </row>
    <row r="110" spans="1:10" ht="27" customHeight="1">
      <c r="A110" s="26" t="s">
        <v>161</v>
      </c>
      <c r="B110" s="41" t="s">
        <v>25</v>
      </c>
      <c r="C110" s="33">
        <v>0.245</v>
      </c>
      <c r="D110" s="33">
        <v>2.5000000000000001E-2</v>
      </c>
      <c r="E110" s="34"/>
      <c r="F110" s="35">
        <v>4.82</v>
      </c>
      <c r="G110" s="34"/>
      <c r="H110" s="34"/>
      <c r="I110" s="32"/>
      <c r="J110" s="1"/>
    </row>
    <row r="111" spans="1:10" ht="27" customHeight="1">
      <c r="A111" s="26" t="s">
        <v>162</v>
      </c>
      <c r="B111" s="34"/>
      <c r="C111" s="34"/>
      <c r="D111" s="34"/>
      <c r="E111" s="34"/>
      <c r="F111" s="34"/>
      <c r="G111" s="34"/>
      <c r="H111" s="34"/>
      <c r="I111" s="34"/>
      <c r="J111" s="1"/>
    </row>
    <row r="112" spans="1:10" ht="27" customHeight="1">
      <c r="A112" s="26" t="s">
        <v>163</v>
      </c>
      <c r="B112" s="34"/>
      <c r="C112" s="34"/>
      <c r="D112" s="34"/>
      <c r="E112" s="34"/>
      <c r="F112" s="34"/>
      <c r="G112" s="34"/>
      <c r="H112" s="34"/>
      <c r="I112" s="34"/>
      <c r="J112" s="1"/>
    </row>
    <row r="113" spans="1:10" ht="27" customHeight="1">
      <c r="A113" s="26" t="s">
        <v>164</v>
      </c>
      <c r="B113" s="41">
        <v>0</v>
      </c>
      <c r="C113" s="33">
        <v>0.56799999999999995</v>
      </c>
      <c r="D113" s="33">
        <v>6.2E-2</v>
      </c>
      <c r="E113" s="33">
        <v>1.0999999999999999E-2</v>
      </c>
      <c r="F113" s="35">
        <v>1.4</v>
      </c>
      <c r="G113" s="35">
        <v>0.43</v>
      </c>
      <c r="H113" s="33">
        <v>4.4999999999999998E-2</v>
      </c>
      <c r="I113" s="39">
        <f>G113</f>
        <v>0.43</v>
      </c>
      <c r="J113" s="1"/>
    </row>
    <row r="114" spans="1:10" ht="27" customHeight="1">
      <c r="A114" s="26" t="s">
        <v>165</v>
      </c>
      <c r="B114" s="41">
        <v>0</v>
      </c>
      <c r="C114" s="33">
        <v>0.48199999999999998</v>
      </c>
      <c r="D114" s="33">
        <v>4.1000000000000002E-2</v>
      </c>
      <c r="E114" s="33">
        <v>5.0000000000000001E-3</v>
      </c>
      <c r="F114" s="35">
        <v>1.31</v>
      </c>
      <c r="G114" s="35">
        <v>1.1299999999999999</v>
      </c>
      <c r="H114" s="33">
        <v>4.2999999999999997E-2</v>
      </c>
      <c r="I114" s="39">
        <f>G114</f>
        <v>1.1299999999999999</v>
      </c>
      <c r="J114" s="1"/>
    </row>
    <row r="115" spans="1:10" ht="27" customHeight="1">
      <c r="A115" s="26" t="s">
        <v>166</v>
      </c>
      <c r="B115" s="41">
        <v>0</v>
      </c>
      <c r="C115" s="33">
        <v>0.433</v>
      </c>
      <c r="D115" s="33">
        <v>3.3000000000000002E-2</v>
      </c>
      <c r="E115" s="33">
        <v>3.0000000000000001E-3</v>
      </c>
      <c r="F115" s="35">
        <v>15.67</v>
      </c>
      <c r="G115" s="35">
        <v>1.33</v>
      </c>
      <c r="H115" s="33">
        <v>2.9000000000000001E-2</v>
      </c>
      <c r="I115" s="39">
        <f>G115</f>
        <v>1.33</v>
      </c>
      <c r="J115" s="1"/>
    </row>
    <row r="116" spans="1:10" ht="27" customHeight="1">
      <c r="A116" s="26" t="s">
        <v>167</v>
      </c>
      <c r="B116" s="41" t="s">
        <v>288</v>
      </c>
      <c r="C116" s="33">
        <v>0.27200000000000002</v>
      </c>
      <c r="D116" s="34"/>
      <c r="E116" s="34"/>
      <c r="F116" s="37"/>
      <c r="G116" s="34"/>
      <c r="H116" s="34"/>
      <c r="I116" s="38"/>
      <c r="J116" s="1"/>
    </row>
    <row r="117" spans="1:10" ht="27" customHeight="1">
      <c r="A117" s="26" t="s">
        <v>168</v>
      </c>
      <c r="B117" s="41">
        <v>0</v>
      </c>
      <c r="C117" s="33">
        <v>2.177</v>
      </c>
      <c r="D117" s="33">
        <v>0.31</v>
      </c>
      <c r="E117" s="33">
        <v>0.10199999999999999</v>
      </c>
      <c r="F117" s="37"/>
      <c r="G117" s="34"/>
      <c r="H117" s="34"/>
      <c r="I117" s="32"/>
      <c r="J117" s="1"/>
    </row>
    <row r="118" spans="1:10" ht="27" customHeight="1">
      <c r="A118" s="26" t="s">
        <v>169</v>
      </c>
      <c r="B118" s="41">
        <v>8</v>
      </c>
      <c r="C118" s="62">
        <v>-0.20200000000000001</v>
      </c>
      <c r="D118" s="61"/>
      <c r="E118" s="61"/>
      <c r="F118" s="37"/>
      <c r="G118" s="34"/>
      <c r="H118" s="34"/>
      <c r="I118" s="32"/>
      <c r="J118" s="1"/>
    </row>
    <row r="119" spans="1:10" ht="27" customHeight="1">
      <c r="A119" s="26" t="s">
        <v>170</v>
      </c>
      <c r="B119" s="41">
        <v>8</v>
      </c>
      <c r="C119" s="62">
        <v>-0.20599999999999999</v>
      </c>
      <c r="D119" s="61"/>
      <c r="E119" s="61"/>
      <c r="F119" s="37"/>
      <c r="G119" s="34"/>
      <c r="H119" s="34"/>
      <c r="I119" s="32"/>
      <c r="J119" s="1"/>
    </row>
    <row r="120" spans="1:10" ht="27" customHeight="1">
      <c r="A120" s="26" t="s">
        <v>171</v>
      </c>
      <c r="B120" s="41">
        <v>0</v>
      </c>
      <c r="C120" s="62">
        <v>-0.20200000000000001</v>
      </c>
      <c r="D120" s="61"/>
      <c r="E120" s="61"/>
      <c r="F120" s="37"/>
      <c r="G120" s="34"/>
      <c r="H120" s="33">
        <v>6.8000000000000005E-2</v>
      </c>
      <c r="I120" s="32"/>
      <c r="J120" s="1"/>
    </row>
    <row r="121" spans="1:10" ht="27" customHeight="1">
      <c r="A121" s="26" t="s">
        <v>172</v>
      </c>
      <c r="B121" s="41">
        <v>0</v>
      </c>
      <c r="C121" s="62">
        <v>-0.90900000000000003</v>
      </c>
      <c r="D121" s="62">
        <v>-0.10299999999999999</v>
      </c>
      <c r="E121" s="62">
        <v>-1.9E-2</v>
      </c>
      <c r="F121" s="37"/>
      <c r="G121" s="34"/>
      <c r="H121" s="33">
        <v>6.8000000000000005E-2</v>
      </c>
      <c r="I121" s="32"/>
      <c r="J121" s="1"/>
    </row>
    <row r="122" spans="1:10" ht="27" customHeight="1">
      <c r="A122" s="26" t="s">
        <v>173</v>
      </c>
      <c r="B122" s="41">
        <v>0</v>
      </c>
      <c r="C122" s="62">
        <v>-0.20599999999999999</v>
      </c>
      <c r="D122" s="61"/>
      <c r="E122" s="61"/>
      <c r="F122" s="37"/>
      <c r="G122" s="34"/>
      <c r="H122" s="33">
        <v>7.0000000000000007E-2</v>
      </c>
      <c r="I122" s="32"/>
      <c r="J122" s="1"/>
    </row>
    <row r="123" spans="1:10" ht="27" customHeight="1">
      <c r="A123" s="26" t="s">
        <v>174</v>
      </c>
      <c r="B123" s="41">
        <v>0</v>
      </c>
      <c r="C123" s="62">
        <v>-0.93300000000000005</v>
      </c>
      <c r="D123" s="62">
        <v>-0.10199999999999999</v>
      </c>
      <c r="E123" s="62">
        <v>-1.7999999999999999E-2</v>
      </c>
      <c r="F123" s="37"/>
      <c r="G123" s="34"/>
      <c r="H123" s="33">
        <v>7.0000000000000007E-2</v>
      </c>
      <c r="I123" s="32"/>
      <c r="J123" s="1"/>
    </row>
    <row r="124" spans="1:10" ht="27" customHeight="1">
      <c r="A124" s="26" t="s">
        <v>175</v>
      </c>
      <c r="B124" s="41">
        <v>0</v>
      </c>
      <c r="C124" s="62">
        <v>-0.187</v>
      </c>
      <c r="D124" s="61"/>
      <c r="E124" s="61"/>
      <c r="F124" s="35">
        <v>9.84</v>
      </c>
      <c r="G124" s="34"/>
      <c r="H124" s="33">
        <v>7.9000000000000001E-2</v>
      </c>
      <c r="I124" s="32"/>
      <c r="J124" s="1"/>
    </row>
    <row r="125" spans="1:10" ht="27" customHeight="1">
      <c r="A125" s="26" t="s">
        <v>176</v>
      </c>
      <c r="B125" s="41">
        <v>0</v>
      </c>
      <c r="C125" s="63">
        <v>-0.9</v>
      </c>
      <c r="D125" s="62">
        <v>-7.4999999999999997E-2</v>
      </c>
      <c r="E125" s="62">
        <v>-8.0000000000000002E-3</v>
      </c>
      <c r="F125" s="35">
        <v>9.84</v>
      </c>
      <c r="G125" s="34"/>
      <c r="H125" s="33">
        <v>7.9000000000000001E-2</v>
      </c>
      <c r="I125" s="32"/>
      <c r="J125" s="1"/>
    </row>
    <row r="126" spans="1:10" ht="27" customHeight="1">
      <c r="A126" s="26" t="s">
        <v>177</v>
      </c>
      <c r="B126" s="41">
        <v>1</v>
      </c>
      <c r="C126" s="33">
        <v>9.7000000000000003E-2</v>
      </c>
      <c r="D126" s="34"/>
      <c r="E126" s="34"/>
      <c r="F126" s="35">
        <v>0.17</v>
      </c>
      <c r="G126" s="34"/>
      <c r="H126" s="34"/>
      <c r="I126" s="32"/>
      <c r="J126" s="1"/>
    </row>
    <row r="127" spans="1:10" ht="27" customHeight="1">
      <c r="A127" s="26" t="s">
        <v>178</v>
      </c>
      <c r="B127" s="41">
        <v>2</v>
      </c>
      <c r="C127" s="33">
        <v>0.125</v>
      </c>
      <c r="D127" s="33">
        <v>1.0999999999999999E-2</v>
      </c>
      <c r="E127" s="34"/>
      <c r="F127" s="35">
        <v>0.17</v>
      </c>
      <c r="G127" s="34"/>
      <c r="H127" s="34"/>
      <c r="I127" s="32"/>
      <c r="J127" s="1"/>
    </row>
    <row r="128" spans="1:10" ht="27" customHeight="1">
      <c r="A128" s="26" t="s">
        <v>179</v>
      </c>
      <c r="B128" s="41">
        <v>2</v>
      </c>
      <c r="C128" s="33">
        <v>1.0999999999999999E-2</v>
      </c>
      <c r="D128" s="34"/>
      <c r="E128" s="34"/>
      <c r="F128" s="37"/>
      <c r="G128" s="34"/>
      <c r="H128" s="34"/>
      <c r="I128" s="32"/>
      <c r="J128" s="1"/>
    </row>
    <row r="129" spans="1:10" ht="27" customHeight="1">
      <c r="A129" s="26" t="s">
        <v>180</v>
      </c>
      <c r="B129" s="41">
        <v>3</v>
      </c>
      <c r="C129" s="33">
        <v>6.4000000000000001E-2</v>
      </c>
      <c r="D129" s="34"/>
      <c r="E129" s="34"/>
      <c r="F129" s="35">
        <v>0.18</v>
      </c>
      <c r="G129" s="34"/>
      <c r="H129" s="34"/>
      <c r="I129" s="32"/>
      <c r="J129" s="1"/>
    </row>
    <row r="130" spans="1:10" ht="27" customHeight="1">
      <c r="A130" s="26" t="s">
        <v>181</v>
      </c>
      <c r="B130" s="41">
        <v>4</v>
      </c>
      <c r="C130" s="33">
        <v>7.2999999999999995E-2</v>
      </c>
      <c r="D130" s="33">
        <v>5.0000000000000001E-3</v>
      </c>
      <c r="E130" s="34"/>
      <c r="F130" s="35">
        <v>0.18</v>
      </c>
      <c r="G130" s="34"/>
      <c r="H130" s="34"/>
      <c r="I130" s="32"/>
      <c r="J130" s="1"/>
    </row>
    <row r="131" spans="1:10" ht="27" customHeight="1">
      <c r="A131" s="26" t="s">
        <v>182</v>
      </c>
      <c r="B131" s="41">
        <v>4</v>
      </c>
      <c r="C131" s="33">
        <v>1.6E-2</v>
      </c>
      <c r="D131" s="34"/>
      <c r="E131" s="34"/>
      <c r="F131" s="37"/>
      <c r="G131" s="34"/>
      <c r="H131" s="34"/>
      <c r="I131" s="32"/>
      <c r="J131" s="1"/>
    </row>
    <row r="132" spans="1:10" ht="27" customHeight="1">
      <c r="A132" s="26" t="s">
        <v>183</v>
      </c>
      <c r="B132" s="41" t="s">
        <v>25</v>
      </c>
      <c r="C132" s="33">
        <v>0.08</v>
      </c>
      <c r="D132" s="33">
        <v>8.0000000000000002E-3</v>
      </c>
      <c r="E132" s="34"/>
      <c r="F132" s="35">
        <v>1.58</v>
      </c>
      <c r="G132" s="34"/>
      <c r="H132" s="34"/>
      <c r="I132" s="32"/>
      <c r="J132" s="1"/>
    </row>
    <row r="133" spans="1:10" ht="27" customHeight="1">
      <c r="A133" s="26" t="s">
        <v>184</v>
      </c>
      <c r="B133" s="34"/>
      <c r="C133" s="34"/>
      <c r="D133" s="34"/>
      <c r="E133" s="34"/>
      <c r="F133" s="34"/>
      <c r="G133" s="34"/>
      <c r="H133" s="34"/>
      <c r="I133" s="34"/>
      <c r="J133" s="1"/>
    </row>
    <row r="134" spans="1:10" ht="27" customHeight="1">
      <c r="A134" s="26" t="s">
        <v>185</v>
      </c>
      <c r="B134" s="34"/>
      <c r="C134" s="34"/>
      <c r="D134" s="34"/>
      <c r="E134" s="34"/>
      <c r="F134" s="34"/>
      <c r="G134" s="34"/>
      <c r="H134" s="34"/>
      <c r="I134" s="34"/>
      <c r="J134" s="1"/>
    </row>
    <row r="135" spans="1:10" ht="27" customHeight="1">
      <c r="A135" s="26" t="s">
        <v>186</v>
      </c>
      <c r="B135" s="41">
        <v>0</v>
      </c>
      <c r="C135" s="33">
        <v>0.186</v>
      </c>
      <c r="D135" s="33">
        <v>0.02</v>
      </c>
      <c r="E135" s="33">
        <v>4.0000000000000001E-3</v>
      </c>
      <c r="F135" s="35">
        <v>0.46</v>
      </c>
      <c r="G135" s="35">
        <v>0.14000000000000001</v>
      </c>
      <c r="H135" s="33">
        <v>1.4999999999999999E-2</v>
      </c>
      <c r="I135" s="39">
        <f>G135</f>
        <v>0.14000000000000001</v>
      </c>
      <c r="J135" s="1"/>
    </row>
    <row r="136" spans="1:10" ht="27" customHeight="1">
      <c r="A136" s="26" t="s">
        <v>187</v>
      </c>
      <c r="B136" s="41">
        <v>0</v>
      </c>
      <c r="C136" s="33">
        <v>0.158</v>
      </c>
      <c r="D136" s="33">
        <v>1.2999999999999999E-2</v>
      </c>
      <c r="E136" s="33">
        <v>2E-3</v>
      </c>
      <c r="F136" s="35">
        <v>0.43</v>
      </c>
      <c r="G136" s="35">
        <v>0.37</v>
      </c>
      <c r="H136" s="33">
        <v>1.4E-2</v>
      </c>
      <c r="I136" s="39">
        <f>G136</f>
        <v>0.37</v>
      </c>
      <c r="J136" s="1"/>
    </row>
    <row r="137" spans="1:10" ht="27" customHeight="1">
      <c r="A137" s="26" t="s">
        <v>188</v>
      </c>
      <c r="B137" s="41">
        <v>0</v>
      </c>
      <c r="C137" s="33">
        <v>0.14199999999999999</v>
      </c>
      <c r="D137" s="33">
        <v>1.0999999999999999E-2</v>
      </c>
      <c r="E137" s="33">
        <v>1E-3</v>
      </c>
      <c r="F137" s="35">
        <v>5.13</v>
      </c>
      <c r="G137" s="35">
        <v>0.44</v>
      </c>
      <c r="H137" s="33">
        <v>0.01</v>
      </c>
      <c r="I137" s="39">
        <f>G137</f>
        <v>0.44</v>
      </c>
      <c r="J137" s="1"/>
    </row>
    <row r="138" spans="1:10" ht="27" customHeight="1">
      <c r="A138" s="26" t="s">
        <v>189</v>
      </c>
      <c r="B138" s="41" t="s">
        <v>288</v>
      </c>
      <c r="C138" s="33">
        <v>8.8999999999999996E-2</v>
      </c>
      <c r="D138" s="34"/>
      <c r="E138" s="34"/>
      <c r="F138" s="37"/>
      <c r="G138" s="34"/>
      <c r="H138" s="34"/>
      <c r="I138" s="38"/>
      <c r="J138" s="1"/>
    </row>
    <row r="139" spans="1:10" ht="27" customHeight="1">
      <c r="A139" s="26" t="s">
        <v>190</v>
      </c>
      <c r="B139" s="41">
        <v>0</v>
      </c>
      <c r="C139" s="33">
        <v>0.71199999999999997</v>
      </c>
      <c r="D139" s="33">
        <v>0.10199999999999999</v>
      </c>
      <c r="E139" s="33">
        <v>3.3000000000000002E-2</v>
      </c>
      <c r="F139" s="37"/>
      <c r="G139" s="34"/>
      <c r="H139" s="34"/>
      <c r="I139" s="32"/>
      <c r="J139" s="1"/>
    </row>
    <row r="140" spans="1:10" ht="27" customHeight="1">
      <c r="A140" s="26" t="s">
        <v>191</v>
      </c>
      <c r="B140" s="41">
        <v>8</v>
      </c>
      <c r="C140" s="62">
        <v>-6.6000000000000003E-2</v>
      </c>
      <c r="D140" s="61"/>
      <c r="E140" s="61"/>
      <c r="F140" s="37"/>
      <c r="G140" s="34"/>
      <c r="H140" s="34"/>
      <c r="I140" s="32"/>
      <c r="J140" s="1"/>
    </row>
    <row r="141" spans="1:10" ht="27" customHeight="1">
      <c r="A141" s="26" t="s">
        <v>192</v>
      </c>
      <c r="B141" s="41">
        <v>8</v>
      </c>
      <c r="C141" s="62">
        <v>-6.7000000000000004E-2</v>
      </c>
      <c r="D141" s="61"/>
      <c r="E141" s="61"/>
      <c r="F141" s="37"/>
      <c r="G141" s="34"/>
      <c r="H141" s="34"/>
      <c r="I141" s="32"/>
      <c r="J141" s="1"/>
    </row>
    <row r="142" spans="1:10" ht="27" customHeight="1">
      <c r="A142" s="26" t="s">
        <v>193</v>
      </c>
      <c r="B142" s="41">
        <v>0</v>
      </c>
      <c r="C142" s="62">
        <v>-6.6000000000000003E-2</v>
      </c>
      <c r="D142" s="61"/>
      <c r="E142" s="61"/>
      <c r="F142" s="37"/>
      <c r="G142" s="34"/>
      <c r="H142" s="33">
        <v>2.1999999999999999E-2</v>
      </c>
      <c r="I142" s="32"/>
      <c r="J142" s="1"/>
    </row>
    <row r="143" spans="1:10" ht="27" customHeight="1">
      <c r="A143" s="26" t="s">
        <v>194</v>
      </c>
      <c r="B143" s="41">
        <v>0</v>
      </c>
      <c r="C143" s="62">
        <v>-0.29799999999999999</v>
      </c>
      <c r="D143" s="62">
        <v>-3.4000000000000002E-2</v>
      </c>
      <c r="E143" s="62">
        <v>-6.0000000000000001E-3</v>
      </c>
      <c r="F143" s="37"/>
      <c r="G143" s="34"/>
      <c r="H143" s="33">
        <v>2.1999999999999999E-2</v>
      </c>
      <c r="I143" s="32"/>
      <c r="J143" s="1"/>
    </row>
    <row r="144" spans="1:10" ht="27" customHeight="1">
      <c r="A144" s="26" t="s">
        <v>195</v>
      </c>
      <c r="B144" s="41">
        <v>0</v>
      </c>
      <c r="C144" s="62">
        <v>-6.7000000000000004E-2</v>
      </c>
      <c r="D144" s="61"/>
      <c r="E144" s="61"/>
      <c r="F144" s="37"/>
      <c r="G144" s="34"/>
      <c r="H144" s="33">
        <v>2.3E-2</v>
      </c>
      <c r="I144" s="32"/>
      <c r="J144" s="1"/>
    </row>
    <row r="145" spans="1:10" ht="27" customHeight="1">
      <c r="A145" s="26" t="s">
        <v>196</v>
      </c>
      <c r="B145" s="41">
        <v>0</v>
      </c>
      <c r="C145" s="62">
        <v>-0.30599999999999999</v>
      </c>
      <c r="D145" s="62">
        <v>-3.3000000000000002E-2</v>
      </c>
      <c r="E145" s="62">
        <v>-6.0000000000000001E-3</v>
      </c>
      <c r="F145" s="37"/>
      <c r="G145" s="34"/>
      <c r="H145" s="33">
        <v>2.3E-2</v>
      </c>
      <c r="I145" s="32"/>
      <c r="J145" s="1"/>
    </row>
    <row r="146" spans="1:10" ht="27" customHeight="1">
      <c r="A146" s="26" t="s">
        <v>197</v>
      </c>
      <c r="B146" s="41">
        <v>0</v>
      </c>
      <c r="C146" s="62">
        <v>-6.0999999999999999E-2</v>
      </c>
      <c r="D146" s="61"/>
      <c r="E146" s="61"/>
      <c r="F146" s="35">
        <v>3.22</v>
      </c>
      <c r="G146" s="34"/>
      <c r="H146" s="33">
        <v>2.5999999999999999E-2</v>
      </c>
      <c r="I146" s="32"/>
      <c r="J146" s="1"/>
    </row>
    <row r="147" spans="1:10" ht="27" customHeight="1">
      <c r="A147" s="26" t="s">
        <v>198</v>
      </c>
      <c r="B147" s="41">
        <v>0</v>
      </c>
      <c r="C147" s="62">
        <v>-0.29499999999999998</v>
      </c>
      <c r="D147" s="62">
        <v>-2.4E-2</v>
      </c>
      <c r="E147" s="62">
        <v>-3.0000000000000001E-3</v>
      </c>
      <c r="F147" s="35">
        <v>3.22</v>
      </c>
      <c r="G147" s="34"/>
      <c r="H147" s="33">
        <v>2.5999999999999999E-2</v>
      </c>
      <c r="I147" s="32"/>
      <c r="J147" s="1"/>
    </row>
  </sheetData>
  <mergeCells count="2">
    <mergeCell ref="A2:I2"/>
    <mergeCell ref="A37:I37"/>
  </mergeCells>
  <hyperlinks>
    <hyperlink ref="A1" location="Overview!A1" display="Back to Overview"/>
  </hyperlinks>
  <pageMargins left="0.39370078740157483" right="0.35433070866141736" top="0.59" bottom="0.52" header="0.28000000000000003" footer="0.33"/>
  <pageSetup paperSize="9" scale="55" fitToHeight="0" orientation="portrait" r:id="rId1"/>
  <headerFooter differentFirst="1" scaleWithDoc="0">
    <firstHeader>&amp;L&amp;"Arial,Bold"Annex 4&amp;"Arial,Regular" - Charges applied to LDNOs with HV/LV end users</firstHeader>
  </headerFooter>
</worksheet>
</file>

<file path=xl/worksheets/sheet6.xml><?xml version="1.0" encoding="utf-8"?>
<worksheet xmlns="http://schemas.openxmlformats.org/spreadsheetml/2006/main" xmlns:r="http://schemas.openxmlformats.org/officeDocument/2006/relationships">
  <sheetPr>
    <pageSetUpPr fitToPage="1"/>
  </sheetPr>
  <dimension ref="A1:I9"/>
  <sheetViews>
    <sheetView zoomScale="80" zoomScaleNormal="80" workbookViewId="0">
      <selection activeCell="E14" sqref="E14"/>
    </sheetView>
  </sheetViews>
  <sheetFormatPr defaultRowHeight="12.75"/>
  <cols>
    <col min="1" max="1" width="23.7109375" bestFit="1" customWidth="1"/>
    <col min="2" max="2" width="12.7109375" bestFit="1" customWidth="1"/>
    <col min="3" max="3" width="15.28515625" bestFit="1" customWidth="1"/>
    <col min="4" max="4" width="17.28515625" bestFit="1" customWidth="1"/>
    <col min="5" max="5" width="12.7109375" bestFit="1" customWidth="1"/>
    <col min="6" max="6" width="14.42578125" bestFit="1" customWidth="1"/>
  </cols>
  <sheetData>
    <row r="1" spans="1:9" s="1" customFormat="1" ht="27.75" customHeight="1">
      <c r="A1" s="9" t="s">
        <v>86</v>
      </c>
      <c r="B1" s="2"/>
      <c r="D1" s="2"/>
      <c r="E1" s="2"/>
      <c r="F1" s="2"/>
      <c r="G1" s="7"/>
      <c r="H1" s="3"/>
      <c r="I1" s="3"/>
    </row>
    <row r="2" spans="1:9" ht="47.25" customHeight="1">
      <c r="A2" s="103" t="str">
        <f>Overview!B4&amp; " - Effective from "&amp;Overview!D4&amp;" - "&amp;Overview!E4&amp;" LLF Time Periods"</f>
        <v>The Electricity Network Company - Effective from October 2012 - FINAL LLF Time Periods</v>
      </c>
      <c r="B2" s="104"/>
      <c r="C2" s="104"/>
      <c r="D2" s="104"/>
      <c r="E2" s="104"/>
      <c r="F2" s="105"/>
    </row>
    <row r="3" spans="1:9">
      <c r="A3" s="106" t="s">
        <v>289</v>
      </c>
      <c r="B3" s="19" t="s">
        <v>290</v>
      </c>
      <c r="C3" s="19" t="s">
        <v>291</v>
      </c>
      <c r="D3" s="19" t="s">
        <v>292</v>
      </c>
      <c r="E3" s="19" t="s">
        <v>293</v>
      </c>
      <c r="F3" s="19" t="s">
        <v>294</v>
      </c>
    </row>
    <row r="4" spans="1:9">
      <c r="A4" s="107"/>
      <c r="B4" s="19" t="s">
        <v>295</v>
      </c>
      <c r="C4" s="19" t="s">
        <v>296</v>
      </c>
      <c r="D4" s="19" t="s">
        <v>297</v>
      </c>
      <c r="E4" s="19" t="s">
        <v>298</v>
      </c>
      <c r="F4" s="19" t="s">
        <v>299</v>
      </c>
    </row>
    <row r="5" spans="1:9" ht="25.5">
      <c r="A5" s="54" t="s">
        <v>300</v>
      </c>
      <c r="B5" s="55" t="s">
        <v>301</v>
      </c>
      <c r="C5" s="34"/>
      <c r="D5" s="56" t="s">
        <v>302</v>
      </c>
      <c r="E5" s="34"/>
      <c r="F5" s="34"/>
    </row>
    <row r="6" spans="1:9" ht="25.5">
      <c r="A6" s="54" t="s">
        <v>303</v>
      </c>
      <c r="B6" s="34"/>
      <c r="C6" s="55" t="s">
        <v>304</v>
      </c>
      <c r="D6" s="34"/>
      <c r="E6" s="34"/>
      <c r="F6" s="34"/>
    </row>
    <row r="7" spans="1:9" ht="25.5">
      <c r="A7" s="54" t="s">
        <v>305</v>
      </c>
      <c r="B7" s="57"/>
      <c r="C7" s="57"/>
      <c r="D7" s="56" t="s">
        <v>304</v>
      </c>
      <c r="E7" s="34"/>
      <c r="F7" s="34"/>
    </row>
    <row r="8" spans="1:9">
      <c r="A8" s="54" t="s">
        <v>306</v>
      </c>
      <c r="B8" s="34"/>
      <c r="C8" s="34"/>
      <c r="D8" s="34"/>
      <c r="E8" s="58" t="s">
        <v>307</v>
      </c>
      <c r="F8" s="58" t="s">
        <v>308</v>
      </c>
    </row>
    <row r="9" spans="1:9">
      <c r="A9" s="59" t="s">
        <v>309</v>
      </c>
      <c r="B9" s="108" t="s">
        <v>310</v>
      </c>
      <c r="C9" s="109"/>
      <c r="D9" s="109"/>
      <c r="E9" s="109"/>
      <c r="F9" s="110"/>
    </row>
  </sheetData>
  <mergeCells count="3">
    <mergeCell ref="A2:F2"/>
    <mergeCell ref="A3:A4"/>
    <mergeCell ref="B9:F9"/>
  </mergeCells>
  <phoneticPr fontId="4"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40" t="s">
        <v>86</v>
      </c>
      <c r="B1" s="2"/>
      <c r="C1" s="1"/>
      <c r="F1" s="2"/>
      <c r="G1" s="7"/>
      <c r="H1" s="3"/>
      <c r="I1" s="3"/>
    </row>
    <row r="2" spans="1:9" s="43" customFormat="1" ht="22.5" customHeight="1">
      <c r="A2" s="111" t="str">
        <f>[1]Overview!B4&amp; " - Effective from "&amp;[1]Overview!D4&amp;" - "&amp;[1]Overview!E4&amp;" Nodal/Zonal charges"</f>
        <v>The Electricity Network Company  - Effective from April 2012 - INDICATIVE Nodal/Zonal charges</v>
      </c>
      <c r="B2" s="112"/>
      <c r="C2" s="112"/>
      <c r="D2" s="112"/>
      <c r="E2" s="112"/>
      <c r="F2" s="113"/>
    </row>
    <row r="3" spans="1:9" ht="60.75" customHeight="1">
      <c r="A3" s="19" t="s">
        <v>282</v>
      </c>
      <c r="B3" s="19" t="s">
        <v>283</v>
      </c>
      <c r="C3" s="19" t="s">
        <v>284</v>
      </c>
      <c r="D3" s="19" t="s">
        <v>285</v>
      </c>
      <c r="E3" s="19" t="s">
        <v>286</v>
      </c>
      <c r="F3" s="19" t="s">
        <v>287</v>
      </c>
    </row>
    <row r="4" spans="1:9" ht="21.75" customHeight="1">
      <c r="A4" s="51"/>
      <c r="B4" s="52"/>
      <c r="C4" s="52"/>
      <c r="D4" s="52"/>
      <c r="E4" s="52"/>
      <c r="F4" s="52"/>
    </row>
    <row r="5" spans="1:9" ht="21.75" customHeight="1">
      <c r="A5" s="51"/>
      <c r="B5" s="52"/>
      <c r="C5" s="52"/>
      <c r="D5" s="52"/>
      <c r="E5" s="52"/>
      <c r="F5" s="52"/>
    </row>
    <row r="6" spans="1:9" ht="21.75" customHeight="1">
      <c r="A6" s="51"/>
      <c r="B6" s="52"/>
      <c r="C6" s="52"/>
      <c r="D6" s="52"/>
      <c r="E6" s="52"/>
      <c r="F6" s="52"/>
    </row>
    <row r="7" spans="1:9" ht="21.75" customHeight="1">
      <c r="A7" s="51"/>
      <c r="B7" s="52"/>
      <c r="C7" s="52"/>
      <c r="D7" s="52"/>
      <c r="E7" s="52"/>
      <c r="F7" s="52"/>
    </row>
    <row r="8" spans="1:9" ht="21.75" customHeight="1">
      <c r="A8" s="51"/>
      <c r="B8" s="52"/>
      <c r="C8" s="52"/>
      <c r="D8" s="52"/>
      <c r="E8" s="52"/>
      <c r="F8" s="52"/>
    </row>
    <row r="9" spans="1:9" ht="21.75" customHeight="1">
      <c r="A9" s="51"/>
      <c r="B9" s="52"/>
      <c r="C9" s="52"/>
      <c r="D9" s="52"/>
      <c r="E9" s="52"/>
      <c r="F9" s="52"/>
    </row>
    <row r="10" spans="1:9" ht="21.75" customHeight="1">
      <c r="A10" s="51"/>
      <c r="B10" s="52"/>
      <c r="C10" s="52"/>
      <c r="D10" s="52"/>
      <c r="E10" s="52"/>
      <c r="F10" s="52"/>
    </row>
    <row r="11" spans="1:9" ht="21.75" customHeight="1">
      <c r="A11" s="51"/>
      <c r="B11" s="52"/>
      <c r="C11" s="52"/>
      <c r="D11" s="52"/>
      <c r="E11" s="52"/>
      <c r="F11" s="52"/>
    </row>
    <row r="12" spans="1:9" ht="21.75" customHeight="1">
      <c r="A12" s="51"/>
      <c r="B12" s="52"/>
      <c r="C12" s="52"/>
      <c r="D12" s="52"/>
      <c r="E12" s="52"/>
      <c r="F12" s="52"/>
    </row>
    <row r="13" spans="1:9" ht="21.75" customHeight="1">
      <c r="A13" s="51"/>
      <c r="B13" s="52"/>
      <c r="C13" s="52"/>
      <c r="D13" s="52"/>
      <c r="E13" s="52"/>
      <c r="F13" s="52"/>
    </row>
    <row r="14" spans="1:9" ht="21.75" customHeight="1">
      <c r="A14" s="51"/>
      <c r="B14" s="52"/>
      <c r="C14" s="52"/>
      <c r="D14" s="52"/>
      <c r="E14" s="52"/>
      <c r="F14" s="52"/>
    </row>
    <row r="15" spans="1:9" ht="21.75" customHeight="1">
      <c r="A15" s="51"/>
      <c r="B15" s="52"/>
      <c r="C15" s="52"/>
      <c r="D15" s="52"/>
      <c r="E15" s="52"/>
      <c r="F15" s="52"/>
    </row>
    <row r="16" spans="1:9" ht="21.75" customHeight="1">
      <c r="A16" s="51"/>
      <c r="B16" s="52"/>
      <c r="C16" s="52"/>
      <c r="D16" s="52"/>
      <c r="E16" s="52"/>
      <c r="F16" s="52"/>
    </row>
    <row r="17" spans="1:6" ht="21.75" customHeight="1">
      <c r="A17" s="51"/>
      <c r="B17" s="52"/>
      <c r="C17" s="52"/>
      <c r="D17" s="52"/>
      <c r="E17" s="52"/>
      <c r="F17" s="52"/>
    </row>
    <row r="18" spans="1:6" ht="21.75" customHeight="1">
      <c r="A18" s="51"/>
      <c r="B18" s="52"/>
      <c r="C18" s="52"/>
      <c r="D18" s="52"/>
      <c r="E18" s="52"/>
      <c r="F18" s="52"/>
    </row>
    <row r="19" spans="1:6" ht="21.75" customHeight="1">
      <c r="A19" s="51"/>
      <c r="B19" s="52"/>
      <c r="C19" s="52"/>
      <c r="D19" s="52"/>
      <c r="E19" s="52"/>
      <c r="F19" s="52"/>
    </row>
    <row r="20" spans="1:6" ht="21.75" customHeight="1">
      <c r="A20" s="51"/>
      <c r="B20" s="52"/>
      <c r="C20" s="52"/>
      <c r="D20" s="52"/>
      <c r="E20" s="52"/>
      <c r="F20" s="52"/>
    </row>
    <row r="21" spans="1:6" ht="21.75" customHeight="1">
      <c r="A21" s="51"/>
      <c r="B21" s="52"/>
      <c r="C21" s="52"/>
      <c r="D21" s="52"/>
      <c r="E21" s="52"/>
      <c r="F21" s="52"/>
    </row>
    <row r="22" spans="1:6" ht="21.75" customHeight="1">
      <c r="A22" s="51"/>
      <c r="B22" s="52"/>
      <c r="C22" s="52"/>
      <c r="D22" s="52"/>
      <c r="E22" s="52"/>
      <c r="F22" s="52"/>
    </row>
    <row r="23" spans="1:6" ht="21.75" customHeight="1">
      <c r="A23" s="51"/>
      <c r="B23" s="52"/>
      <c r="C23" s="52"/>
      <c r="D23" s="52"/>
      <c r="E23" s="52"/>
      <c r="F23" s="52"/>
    </row>
    <row r="24" spans="1:6" ht="21.75" customHeight="1">
      <c r="A24" s="51"/>
      <c r="B24" s="52"/>
      <c r="C24" s="52"/>
      <c r="D24" s="52"/>
      <c r="E24" s="52"/>
      <c r="F24" s="52"/>
    </row>
    <row r="25" spans="1:6" ht="21.75" customHeight="1">
      <c r="A25" s="51"/>
      <c r="B25" s="52"/>
      <c r="C25" s="52"/>
      <c r="D25" s="52"/>
      <c r="E25" s="52"/>
      <c r="F25" s="52"/>
    </row>
    <row r="26" spans="1:6" ht="21.75" customHeight="1">
      <c r="A26" s="51"/>
      <c r="B26" s="52"/>
      <c r="C26" s="52"/>
      <c r="D26" s="52"/>
      <c r="E26" s="52"/>
      <c r="F26" s="52"/>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vt:lpstr>
      <vt:lpstr>Annex 5 - LLFs</vt:lpstr>
      <vt:lpstr>Annex 6 - Nodal prices</vt:lpstr>
      <vt:lpstr>'Annex 1 -LV-HV Charges'!Print_Area</vt:lpstr>
      <vt:lpstr>'Annex 2 - EHV Charges'!Print_Area</vt:lpstr>
      <vt:lpstr>'Annex 3 - Preserved Charges'!Print_Area</vt:lpstr>
      <vt:lpstr>'Annex 4 - LDNO Charges'!Print_Area</vt:lpstr>
      <vt:lpstr>'Annex 5 - LLFs'!Print_Area</vt:lpstr>
      <vt:lpstr>'Annex 6 - Nodal prices'!Print_Area</vt:lpstr>
      <vt:lpstr>'Annex 1 -LV-HV Charges'!Print_Titles</vt:lpstr>
      <vt:lpstr>'Annex 2 - EHV Charges'!Print_Titles</vt:lpstr>
      <vt:lpstr>'Annex 4 - LDNO Charges'!Print_Titles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2012-08-16T10:00:44Z</dcterms:modified>
</cp:coreProperties>
</file>