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LLFs'!$A$2:$F$3</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c r="A2" i="1" l="1"/>
</calcChain>
</file>

<file path=xl/sharedStrings.xml><?xml version="1.0" encoding="utf-8"?>
<sst xmlns="http://schemas.openxmlformats.org/spreadsheetml/2006/main" count="377" uniqueCount="313">
  <si>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</si>
  <si>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</si>
  <si>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</si>
  <si>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</si>
  <si>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</si>
  <si>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</si>
  <si>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</si>
  <si>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</si>
  <si>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</si>
  <si>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</si>
  <si>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</si>
  <si>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</si>
  <si>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</si>
  <si>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</si>
  <si>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</si>
  <si>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</si>
  <si>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</si>
  <si>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</si>
  <si>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</si>
  <si>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</si>
  <si>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</si>
  <si>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</si>
  <si>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</si>
  <si>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</si>
  <si>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</si>
  <si>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</si>
  <si>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</si>
  <si>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</si>
  <si>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</si>
  <si>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</si>
  <si>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</si>
  <si>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</si>
  <si>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</si>
  <si>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</si>
  <si>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</si>
  <si>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</si>
  <si>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</si>
  <si>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</si>
  <si>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</si>
  <si>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</si>
  <si>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</si>
  <si>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</si>
  <si>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</si>
  <si>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</si>
  <si>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</si>
  <si>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</si>
  <si>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</si>
  <si>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</si>
  <si>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</si>
  <si>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</si>
  <si>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</si>
  <si>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</si>
  <si>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</si>
  <si>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</si>
  <si>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</si>
  <si>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</si>
  <si>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</si>
  <si>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</si>
  <si>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</si>
  <si>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</si>
  <si>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</si>
  <si>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</si>
  <si>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</si>
  <si>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</si>
  <si>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</si>
  <si>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</si>
  <si>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</si>
  <si>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</si>
  <si>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</si>
  <si>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</si>
  <si>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</si>
  <si>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</si>
  <si>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</si>
  <si>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</si>
  <si>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</si>
  <si>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</si>
  <si>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</si>
  <si>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</si>
  <si>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</si>
  <si>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</si>
  <si>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</si>
  <si>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</si>
  <si>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</si>
  <si>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</si>
  <si>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</si>
  <si>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</si>
  <si>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</si>
  <si>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</si>
  <si>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</si>
  <si>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</si>
  <si>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</si>
  <si>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</si>
  <si>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</si>
  <si>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</si>
  <si>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</si>
  <si>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</si>
  <si>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</si>
  <si>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</si>
  <si>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</si>
  <si>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</si>
  <si>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</si>
  <si>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</si>
  <si>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</si>
  <si>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</si>
  <si>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</si>
  <si>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</si>
  <si>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</si>
  <si>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</si>
  <si>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</si>
  <si>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</si>
  <si>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</si>
  <si>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</si>
  <si>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</si>
  <si>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</si>
  <si>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</si>
  <si>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</si>
  <si>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</si>
  <si>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</si>
  <si>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</si>
  <si>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</si>
  <si>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</si>
  <si>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</si>
  <si>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</si>
  <si>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</si>
  <si>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</si>
  <si>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</si>
  <si>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</si>
  <si>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</si>
  <si>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</si>
  <si>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</si>
  <si>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</si>
  <si>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</si>
  <si>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</si>
  <si>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</si>
  <si>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</si>
  <si>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</si>
  <si>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</si>
  <si>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</si>
  <si>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</si>
  <si>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</si>
  <si>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</si>
  <si>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</si>
  <si>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</si>
  <si>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</si>
  <si>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</si>
  <si>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</si>
  <si>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</si>
  <si>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</si>
  <si>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</si>
  <si>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</si>
  <si>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</si>
  <si>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</si>
  <si>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</si>
  <si>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</si>
  <si>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</si>
  <si>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</si>
  <si>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</si>
  <si>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</si>
  <si>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</si>
  <si>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</si>
  <si>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</si>
  <si>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</si>
  <si>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</si>
  <si>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</si>
  <si>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</si>
  <si>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</si>
  <si>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</si>
  <si>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</si>
  <si>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</si>
  <si>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</si>
  <si>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</si>
  <si>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</si>
  <si>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</si>
  <si>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</si>
  <si>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</si>
  <si>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</si>
  <si>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</si>
  <si>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</si>
  <si>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</si>
  <si>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</si>
  <si>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</si>
  <si>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</si>
  <si>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</si>
  <si>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</si>
  <si>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</si>
  <si>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</si>
  <si>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</si>
  <si>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</si>
  <si>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</si>
  <si>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</si>
  <si>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</si>
  <si>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</si>
  <si>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</si>
  <si>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</si>
  <si>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</si>
  <si>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</si>
  <si>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</si>
  <si>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</si>
  <si>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</si>
  <si>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</si>
  <si>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</si>
  <si>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</si>
  <si>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</si>
  <si>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230, 232, 235, 530, 890, 231, 233, 236, 531, 891</t>
  </si>
  <si>
    <t>670, 671</t>
  </si>
  <si>
    <t>234, 237, 238, 532, 533, 893</t>
  </si>
  <si>
    <t>535,536, 537, 538, 892</t>
  </si>
  <si>
    <t>830, 831, 833, 836</t>
  </si>
  <si>
    <t>675, 676</t>
  </si>
  <si>
    <t>832, 834, 835, 837, 838</t>
  </si>
  <si>
    <t>M100, M101, M106</t>
  </si>
  <si>
    <t>M102, M103, M104, M105</t>
  </si>
  <si>
    <t>M200, M201</t>
  </si>
  <si>
    <t>M202, M203</t>
  </si>
  <si>
    <t>M212, M213</t>
  </si>
  <si>
    <t>M216</t>
  </si>
  <si>
    <t>M300</t>
  </si>
  <si>
    <t>M302</t>
  </si>
  <si>
    <t>M301</t>
  </si>
  <si>
    <t>M303</t>
  </si>
  <si>
    <t>M400, M401, M402, M403</t>
  </si>
  <si>
    <t>M404</t>
  </si>
  <si>
    <t>M500</t>
  </si>
  <si>
    <t>M505</t>
  </si>
  <si>
    <t>M501</t>
  </si>
  <si>
    <t>M502</t>
  </si>
  <si>
    <t>M506</t>
  </si>
  <si>
    <t>M507</t>
  </si>
  <si>
    <t>M503</t>
  </si>
  <si>
    <t>M504</t>
  </si>
  <si>
    <t>M509</t>
  </si>
  <si>
    <t>M508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</si>
  <si>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</si>
  <si>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</si>
  <si>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</si>
  <si>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</si>
  <si>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</si>
  <si>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</si>
  <si>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</si>
  <si>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</si>
  <si>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</si>
  <si>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</si>
  <si>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</si>
  <si>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</si>
  <si>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</si>
  <si>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</si>
  <si>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</si>
  <si>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</si>
  <si>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</si>
  <si>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</si>
  <si>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</si>
  <si>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</si>
  <si>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</si>
  <si>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</si>
  <si>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</si>
  <si>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</si>
  <si>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</si>
  <si>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</si>
  <si>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</si>
  <si>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</si>
  <si>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</si>
  <si>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</si>
  <si>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</si>
  <si>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</si>
  <si>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</si>
  <si>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</si>
  <si>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</si>
  <si>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</si>
  <si>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</si>
  <si>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</si>
  <si>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</si>
  <si>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</si>
  <si>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</si>
  <si>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</si>
  <si>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</si>
  <si>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</si>
  <si>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</si>
  <si>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</si>
  <si>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</si>
  <si>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</si>
  <si>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</si>
  <si>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</si>
  <si>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</si>
  <si>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</si>
  <si>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</si>
  <si>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</si>
  <si>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</si>
  <si>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</si>
  <si>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</si>
  <si>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Monday – Friday (Apr – Oct)</t>
  </si>
  <si>
    <t>00:00 – 07:00</t>
  </si>
  <si>
    <t>07:00 – 24:00</t>
  </si>
  <si>
    <t>Monday – Friday (Nov – Feb)</t>
  </si>
  <si>
    <t>16:00 – 19:00</t>
  </si>
  <si>
    <t>07:00 – 16:00 19:00 – 20:00</t>
  </si>
  <si>
    <t>20:00 – 24:00</t>
  </si>
  <si>
    <t>Monday – Friday (Mar)</t>
  </si>
  <si>
    <t>Saturday and Sunday (All Year)</t>
  </si>
  <si>
    <t>Notes</t>
  </si>
  <si>
    <t>All the above times are in UK Clock time</t>
  </si>
  <si>
    <t>Red Unit: 16:00 to 19:30, Monday to Friday, including Bank Holidays</t>
  </si>
  <si>
    <t>Amber Unit: 08:00 to 16:00 and 19:30 to 22:00, Monday to Friday, including Bank Holidays</t>
  </si>
  <si>
    <t>Time periods</t>
  </si>
  <si>
    <t>Period 1</t>
  </si>
  <si>
    <t>Period 2</t>
  </si>
  <si>
    <t>Period 3</t>
  </si>
  <si>
    <t>Period 4</t>
  </si>
  <si>
    <t>Winter Peak</t>
  </si>
  <si>
    <t>Other Winter Weekday</t>
  </si>
  <si>
    <t>Night</t>
  </si>
  <si>
    <t>All other times</t>
  </si>
  <si>
    <t>October 2012</t>
  </si>
  <si>
    <t>FINAL</t>
  </si>
</sst>
</file>

<file path=xl/styles.xml><?xml version="1.0" encoding="utf-8"?>
<styleSheet xmlns="http://schemas.openxmlformats.org/spreadsheetml/2006/main">
  <numFmts count="8">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s>
  <fonts count="22">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theme="1"/>
      <name val="Calibri"/>
      <family val="2"/>
      <scheme val="minor"/>
    </font>
    <font>
      <sz val="10"/>
      <color rgb="FFFF0000"/>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2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7"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8" fillId="13" borderId="1" xfId="0" applyNumberFormat="1" applyFont="1" applyFill="1" applyBorder="1" applyAlignment="1">
      <alignment horizontal="center" vertical="center"/>
    </xf>
    <xf numFmtId="171" fontId="18"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0" fontId="3" fillId="2" borderId="0" xfId="6" applyFill="1" applyAlignment="1">
      <alignment vertical="center"/>
    </xf>
    <xf numFmtId="0" fontId="3" fillId="2" borderId="0" xfId="6" applyFill="1" applyAlignment="1">
      <alignment horizontal="center" vertical="center"/>
    </xf>
    <xf numFmtId="0" fontId="3" fillId="2" borderId="0" xfId="6" applyFill="1"/>
    <xf numFmtId="2" fontId="3" fillId="2" borderId="0" xfId="6" applyNumberFormat="1" applyFill="1" applyAlignment="1">
      <alignment horizontal="center" vertical="center"/>
    </xf>
    <xf numFmtId="165" fontId="3" fillId="3" borderId="1" xfId="6" applyNumberFormat="1" applyFont="1" applyFill="1" applyBorder="1" applyAlignment="1" applyProtection="1">
      <alignment horizontal="center" vertical="center"/>
    </xf>
    <xf numFmtId="167" fontId="3" fillId="9" borderId="1" xfId="6" applyNumberFormat="1" applyFill="1" applyBorder="1" applyAlignment="1" applyProtection="1">
      <alignment horizontal="center" vertical="center"/>
      <protection locked="0"/>
    </xf>
    <xf numFmtId="165" fontId="3" fillId="3" borderId="1" xfId="6" applyNumberFormat="1" applyFont="1" applyFill="1" applyBorder="1" applyAlignment="1" applyProtection="1">
      <alignment horizontal="center" vertical="center"/>
      <protection locked="0"/>
    </xf>
    <xf numFmtId="168" fontId="3" fillId="10" borderId="1" xfId="6" applyNumberFormat="1" applyFill="1" applyBorder="1" applyAlignment="1" applyProtection="1">
      <alignment horizontal="center" vertical="center"/>
      <protection locked="0"/>
    </xf>
    <xf numFmtId="0" fontId="3" fillId="0" borderId="1" xfId="6" applyBorder="1" applyAlignment="1" applyProtection="1">
      <alignment horizontal="center" vertical="center" wrapText="1"/>
    </xf>
    <xf numFmtId="165" fontId="3" fillId="4" borderId="1" xfId="6" applyNumberFormat="1" applyFont="1" applyFill="1" applyBorder="1" applyAlignment="1" applyProtection="1">
      <alignment horizontal="center" vertical="center"/>
    </xf>
    <xf numFmtId="169" fontId="3" fillId="3" borderId="1" xfId="6" applyNumberFormat="1" applyFont="1" applyFill="1" applyBorder="1" applyAlignment="1" applyProtection="1">
      <alignment horizontal="center" vertical="center"/>
      <protection locked="0"/>
    </xf>
    <xf numFmtId="0" fontId="4" fillId="7" borderId="1" xfId="6" applyFont="1" applyFill="1" applyBorder="1" applyAlignment="1" applyProtection="1">
      <alignment vertical="center" wrapText="1"/>
    </xf>
    <xf numFmtId="168" fontId="3" fillId="10" borderId="1" xfId="6" applyNumberFormat="1" applyFill="1" applyBorder="1" applyAlignment="1" applyProtection="1">
      <alignment horizontal="center" vertical="center"/>
    </xf>
    <xf numFmtId="0" fontId="4" fillId="7" borderId="1" xfId="6" applyFont="1" applyFill="1" applyBorder="1" applyAlignment="1" applyProtection="1">
      <alignment horizontal="center" vertical="center" wrapText="1"/>
    </xf>
    <xf numFmtId="0" fontId="4" fillId="11" borderId="1" xfId="6" quotePrefix="1" applyFont="1" applyFill="1" applyBorder="1" applyAlignment="1" applyProtection="1">
      <alignment horizontal="left" vertical="center" wrapText="1"/>
    </xf>
    <xf numFmtId="166" fontId="3" fillId="2" borderId="0" xfId="6" applyNumberFormat="1" applyFill="1" applyAlignment="1">
      <alignment horizontal="center" vertical="center"/>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vertical="top" wrapText="1"/>
    </xf>
    <xf numFmtId="0" fontId="3" fillId="0" borderId="5" xfId="6" applyBorder="1" applyAlignment="1" applyProtection="1">
      <alignment horizontal="center" vertical="center" wrapText="1"/>
    </xf>
    <xf numFmtId="49" fontId="20" fillId="12" borderId="6" xfId="6" applyNumberFormat="1" applyFont="1" applyFill="1" applyBorder="1" applyAlignment="1" applyProtection="1">
      <alignment vertical="center" wrapText="1"/>
    </xf>
    <xf numFmtId="49" fontId="20" fillId="12" borderId="14" xfId="6" applyNumberFormat="1" applyFont="1" applyFill="1" applyBorder="1" applyAlignment="1" applyProtection="1">
      <alignment vertical="center" wrapText="1"/>
    </xf>
    <xf numFmtId="49" fontId="20" fillId="12" borderId="2" xfId="6" applyNumberFormat="1" applyFont="1" applyFill="1" applyBorder="1" applyAlignment="1" applyProtection="1">
      <alignment vertical="center" wrapText="1"/>
    </xf>
    <xf numFmtId="0"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0" fontId="21" fillId="9" borderId="1" xfId="6" applyNumberFormat="1" applyFont="1" applyFill="1" applyBorder="1" applyAlignment="1" applyProtection="1">
      <alignment horizontal="center" vertical="center"/>
      <protection locked="0"/>
    </xf>
    <xf numFmtId="169" fontId="21" fillId="3" borderId="1" xfId="6" applyNumberFormat="1" applyFont="1" applyFill="1" applyBorder="1" applyAlignment="1" applyProtection="1">
      <alignment horizontal="center" vertical="center"/>
      <protection locked="0"/>
    </xf>
    <xf numFmtId="165" fontId="21" fillId="3" borderId="1" xfId="6" applyNumberFormat="1" applyFont="1" applyFill="1" applyBorder="1" applyAlignment="1" applyProtection="1">
      <alignment horizontal="center" vertical="center"/>
      <protection locked="0"/>
    </xf>
    <xf numFmtId="165" fontId="21" fillId="9" borderId="1" xfId="6" applyNumberFormat="1" applyFont="1" applyFill="1" applyBorder="1" applyAlignment="1" applyProtection="1">
      <alignment horizontal="center" vertical="center"/>
      <protection locked="0"/>
    </xf>
    <xf numFmtId="165" fontId="21" fillId="9"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3" fillId="0" borderId="13" xfId="0" quotePrefix="1" applyFont="1" applyBorder="1" applyAlignment="1" applyProtection="1">
      <alignment horizontal="center" vertical="top" wrapText="1"/>
      <protection locked="0"/>
    </xf>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9" fillId="0" borderId="1" xfId="0" applyFont="1" applyBorder="1" applyAlignment="1">
      <alignment vertical="top" wrapText="1"/>
    </xf>
    <xf numFmtId="0" fontId="0" fillId="0" borderId="1" xfId="0" applyBorder="1" applyAlignment="1">
      <alignment vertical="top" wrapText="1"/>
    </xf>
    <xf numFmtId="0" fontId="19"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1" xfId="3" applyNumberFormat="1" applyFont="1" applyFill="1" applyBorder="1" applyAlignment="1" applyProtection="1">
      <alignment horizontal="center" vertical="center" wrapText="1"/>
    </xf>
    <xf numFmtId="49" fontId="13" fillId="11" borderId="11" xfId="3" quotePrefix="1" applyNumberFormat="1" applyFont="1" applyFill="1" applyBorder="1" applyAlignment="1" applyProtection="1">
      <alignment horizontal="left" vertical="center" wrapText="1"/>
    </xf>
    <xf numFmtId="49" fontId="13" fillId="11" borderId="4" xfId="3" applyNumberFormat="1" applyFont="1" applyFill="1" applyBorder="1" applyAlignment="1" applyProtection="1">
      <alignment horizontal="left" vertical="center" wrapText="1"/>
    </xf>
    <xf numFmtId="49" fontId="13"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6" sqref="E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82</v>
      </c>
      <c r="B2" s="20"/>
      <c r="C2" s="20"/>
      <c r="D2" s="20"/>
      <c r="E2" s="20"/>
    </row>
    <row r="3" spans="1:5" ht="15.75" thickTop="1">
      <c r="A3" s="20"/>
      <c r="B3" s="22" t="s">
        <v>94</v>
      </c>
      <c r="C3" s="22" t="s">
        <v>81</v>
      </c>
      <c r="D3" s="22" t="s">
        <v>98</v>
      </c>
      <c r="E3" s="22" t="s">
        <v>97</v>
      </c>
    </row>
    <row r="4" spans="1:5" ht="15">
      <c r="A4" s="23" t="s">
        <v>99</v>
      </c>
      <c r="B4" s="28" t="s">
        <v>201</v>
      </c>
      <c r="C4" s="11" t="s">
        <v>96</v>
      </c>
      <c r="D4" s="28" t="s">
        <v>311</v>
      </c>
      <c r="E4" s="28" t="s">
        <v>312</v>
      </c>
    </row>
    <row r="5" spans="1:5">
      <c r="A5" s="20"/>
      <c r="B5" s="20"/>
      <c r="C5" s="20"/>
      <c r="D5" s="20"/>
      <c r="E5" s="20"/>
    </row>
    <row r="6" spans="1:5">
      <c r="A6" s="20"/>
      <c r="B6" s="20"/>
      <c r="C6" s="20"/>
      <c r="D6" s="20"/>
      <c r="E6" s="20"/>
    </row>
    <row r="7" spans="1:5" ht="20.25" thickBot="1">
      <c r="A7" s="21" t="s">
        <v>83</v>
      </c>
      <c r="B7" s="20"/>
      <c r="C7" s="20"/>
      <c r="D7" s="20"/>
      <c r="E7" s="20"/>
    </row>
    <row r="8" spans="1:5" ht="15.75" thickTop="1">
      <c r="A8" s="24" t="s">
        <v>84</v>
      </c>
      <c r="B8" s="75" t="s">
        <v>85</v>
      </c>
      <c r="C8" s="75"/>
      <c r="D8" s="75"/>
      <c r="E8" s="75"/>
    </row>
    <row r="9" spans="1:5" ht="35.25" customHeight="1">
      <c r="A9" s="10" t="s">
        <v>86</v>
      </c>
      <c r="B9" s="76" t="s">
        <v>93</v>
      </c>
      <c r="C9" s="76"/>
      <c r="D9" s="76"/>
      <c r="E9" s="76"/>
    </row>
    <row r="10" spans="1:5" ht="35.25" customHeight="1">
      <c r="A10" s="43" t="s">
        <v>88</v>
      </c>
      <c r="B10" s="98" t="s">
        <v>238</v>
      </c>
      <c r="C10" s="76"/>
      <c r="D10" s="76"/>
      <c r="E10" s="76"/>
    </row>
    <row r="11" spans="1:5" ht="35.25" customHeight="1">
      <c r="A11" s="10" t="s">
        <v>89</v>
      </c>
      <c r="B11" s="76" t="s">
        <v>239</v>
      </c>
      <c r="C11" s="76"/>
      <c r="D11" s="76"/>
      <c r="E11" s="76"/>
    </row>
    <row r="12" spans="1:5" ht="61.5" customHeight="1">
      <c r="A12" s="43" t="s">
        <v>90</v>
      </c>
      <c r="B12" s="98" t="s">
        <v>200</v>
      </c>
      <c r="C12" s="76"/>
      <c r="D12" s="76"/>
      <c r="E12" s="76"/>
    </row>
    <row r="13" spans="1:5" ht="35.25" customHeight="1">
      <c r="A13" s="43" t="s">
        <v>91</v>
      </c>
      <c r="B13" s="76" t="s">
        <v>95</v>
      </c>
      <c r="C13" s="76"/>
      <c r="D13" s="76"/>
      <c r="E13" s="76"/>
    </row>
    <row r="14" spans="1:5" ht="35.25" customHeight="1">
      <c r="A14" s="43" t="s">
        <v>92</v>
      </c>
      <c r="B14" s="76" t="s">
        <v>240</v>
      </c>
      <c r="C14" s="76"/>
      <c r="D14" s="76"/>
      <c r="E14" s="76"/>
    </row>
    <row r="15" spans="1:5">
      <c r="A15" s="20"/>
      <c r="B15" s="20"/>
      <c r="C15" s="20"/>
      <c r="D15" s="20"/>
      <c r="E15" s="20"/>
    </row>
    <row r="16" spans="1:5">
      <c r="A16" s="20"/>
      <c r="B16" s="20"/>
      <c r="C16" s="20"/>
      <c r="D16" s="20"/>
      <c r="E16" s="20"/>
    </row>
    <row r="17" spans="1:5" ht="20.25" thickBot="1">
      <c r="A17" s="21" t="s">
        <v>109</v>
      </c>
      <c r="B17" s="20"/>
      <c r="C17" s="20"/>
      <c r="D17" s="20"/>
      <c r="E17" s="20"/>
    </row>
    <row r="18" spans="1:5" ht="15.75" thickTop="1">
      <c r="A18" s="24"/>
      <c r="B18" s="75"/>
      <c r="C18" s="75"/>
      <c r="D18" s="75"/>
      <c r="E18" s="75"/>
    </row>
    <row r="19" spans="1:5" ht="32.25" customHeight="1">
      <c r="A19" s="77" t="s">
        <v>235</v>
      </c>
      <c r="B19" s="80"/>
      <c r="C19" s="81"/>
      <c r="D19" s="81"/>
      <c r="E19" s="82"/>
    </row>
    <row r="20" spans="1:5" ht="14.25" customHeight="1">
      <c r="A20" s="78"/>
      <c r="B20" s="83" t="s">
        <v>300</v>
      </c>
      <c r="C20" s="84"/>
      <c r="D20" s="84"/>
      <c r="E20" s="85"/>
    </row>
    <row r="21" spans="1:5">
      <c r="A21" s="78"/>
      <c r="B21" s="86" t="s">
        <v>301</v>
      </c>
      <c r="C21" s="87"/>
      <c r="D21" s="87"/>
      <c r="E21" s="88"/>
    </row>
    <row r="22" spans="1:5">
      <c r="A22" s="78"/>
      <c r="B22" s="89" t="s">
        <v>236</v>
      </c>
      <c r="C22" s="90"/>
      <c r="D22" s="90"/>
      <c r="E22" s="91"/>
    </row>
    <row r="23" spans="1:5">
      <c r="A23" s="78"/>
      <c r="B23" s="92" t="s">
        <v>237</v>
      </c>
      <c r="C23" s="93"/>
      <c r="D23" s="93"/>
      <c r="E23" s="94"/>
    </row>
    <row r="24" spans="1:5">
      <c r="A24" s="79"/>
      <c r="B24" s="95"/>
      <c r="C24" s="96"/>
      <c r="D24" s="96"/>
      <c r="E24" s="97"/>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7" zoomScale="80" zoomScaleNormal="80" zoomScaleSheetLayoutView="100" workbookViewId="0">
      <selection activeCell="D28" sqref="D28"/>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7109375" style="3" customWidth="1"/>
    <col min="13" max="13" width="15.5703125" style="3" customWidth="1"/>
    <col min="14" max="19" width="15.5703125" style="1" customWidth="1"/>
    <col min="20" max="16384" width="9.140625" style="1"/>
  </cols>
  <sheetData>
    <row r="1" spans="1:12" ht="27.75" customHeight="1">
      <c r="A1" s="8" t="s">
        <v>87</v>
      </c>
    </row>
    <row r="2" spans="1:12" ht="27" customHeight="1">
      <c r="A2" s="99" t="str">
        <f>Overview!B4&amp; " - Effective from "&amp;Overview!D4&amp;" - "&amp;Overview!E4&amp;" LV/HV Charges"</f>
        <v>The Electricity Network Company - Effective from October 2012 - FINAL LV/HV Charges</v>
      </c>
      <c r="B2" s="100"/>
      <c r="C2" s="100"/>
      <c r="D2" s="100"/>
      <c r="E2" s="100"/>
      <c r="F2" s="100"/>
      <c r="G2" s="100"/>
      <c r="H2" s="100"/>
      <c r="I2" s="100"/>
      <c r="J2" s="100"/>
      <c r="K2" s="100"/>
      <c r="L2" s="100"/>
    </row>
    <row r="3" spans="1:12" ht="58.5" customHeight="1">
      <c r="A3" s="25"/>
      <c r="B3" s="12" t="s">
        <v>100</v>
      </c>
      <c r="C3" s="12" t="s">
        <v>101</v>
      </c>
      <c r="D3" s="12" t="s">
        <v>102</v>
      </c>
      <c r="E3" s="12" t="s">
        <v>103</v>
      </c>
      <c r="F3" s="12" t="s">
        <v>104</v>
      </c>
      <c r="G3" s="12" t="s">
        <v>105</v>
      </c>
      <c r="H3" s="12" t="s">
        <v>106</v>
      </c>
      <c r="I3" s="12" t="s">
        <v>107</v>
      </c>
      <c r="J3" s="12" t="s">
        <v>0</v>
      </c>
      <c r="K3" s="12" t="s">
        <v>60</v>
      </c>
      <c r="L3" s="29" t="s">
        <v>202</v>
      </c>
    </row>
    <row r="4" spans="1:12" ht="57">
      <c r="A4" s="15" t="s">
        <v>1</v>
      </c>
      <c r="B4" s="13" t="s">
        <v>203</v>
      </c>
      <c r="C4" s="16">
        <v>1</v>
      </c>
      <c r="D4" s="17">
        <v>1.84</v>
      </c>
      <c r="E4" s="27"/>
      <c r="F4" s="27"/>
      <c r="G4" s="18">
        <v>4.34</v>
      </c>
      <c r="H4" s="27"/>
      <c r="I4" s="27"/>
      <c r="J4" s="27"/>
      <c r="K4" s="13"/>
      <c r="L4" s="13" t="s">
        <v>210</v>
      </c>
    </row>
    <row r="5" spans="1:12" ht="57">
      <c r="A5" s="15" t="s">
        <v>2</v>
      </c>
      <c r="B5" s="13" t="s">
        <v>203</v>
      </c>
      <c r="C5" s="16">
        <v>2</v>
      </c>
      <c r="D5" s="17">
        <v>2.3239999999999998</v>
      </c>
      <c r="E5" s="17">
        <v>8.1000000000000003E-2</v>
      </c>
      <c r="F5" s="27"/>
      <c r="G5" s="18">
        <v>4.34</v>
      </c>
      <c r="H5" s="27"/>
      <c r="I5" s="27"/>
      <c r="J5" s="27"/>
      <c r="K5" s="13"/>
      <c r="L5" s="13" t="s">
        <v>211</v>
      </c>
    </row>
    <row r="6" spans="1:12" ht="32.25" customHeight="1">
      <c r="A6" s="15" t="s">
        <v>16</v>
      </c>
      <c r="B6" s="16"/>
      <c r="C6" s="16"/>
      <c r="D6" s="16"/>
      <c r="E6" s="16"/>
      <c r="F6" s="16"/>
      <c r="G6" s="16"/>
      <c r="H6" s="16"/>
      <c r="I6" s="16"/>
      <c r="J6" s="16"/>
      <c r="K6" s="16"/>
      <c r="L6" s="16"/>
    </row>
    <row r="7" spans="1:12" ht="57">
      <c r="A7" s="15" t="s">
        <v>17</v>
      </c>
      <c r="B7" s="13" t="s">
        <v>203</v>
      </c>
      <c r="C7" s="16" t="s">
        <v>232</v>
      </c>
      <c r="D7" s="17">
        <v>1.89</v>
      </c>
      <c r="E7" s="27"/>
      <c r="F7" s="27"/>
      <c r="G7" s="18">
        <v>3.99</v>
      </c>
      <c r="H7" s="27"/>
      <c r="I7" s="27"/>
      <c r="J7" s="27"/>
      <c r="K7" s="13"/>
      <c r="L7" s="13" t="s">
        <v>212</v>
      </c>
    </row>
    <row r="8" spans="1:12" ht="57">
      <c r="A8" s="15" t="s">
        <v>18</v>
      </c>
      <c r="B8" s="13" t="s">
        <v>203</v>
      </c>
      <c r="C8" s="16" t="s">
        <v>233</v>
      </c>
      <c r="D8" s="17">
        <v>2.3780000000000001</v>
      </c>
      <c r="E8" s="17">
        <v>0.27</v>
      </c>
      <c r="F8" s="27"/>
      <c r="G8" s="18">
        <v>3.99</v>
      </c>
      <c r="H8" s="27"/>
      <c r="I8" s="27"/>
      <c r="J8" s="27"/>
      <c r="K8" s="13"/>
      <c r="L8" s="13" t="s">
        <v>213</v>
      </c>
    </row>
    <row r="9" spans="1:12" ht="32.25" customHeight="1">
      <c r="A9" s="15" t="s">
        <v>19</v>
      </c>
      <c r="B9" s="16"/>
      <c r="C9" s="16"/>
      <c r="D9" s="16"/>
      <c r="E9" s="16"/>
      <c r="F9" s="16"/>
      <c r="G9" s="16"/>
      <c r="H9" s="16"/>
      <c r="I9" s="16"/>
      <c r="J9" s="16"/>
      <c r="K9" s="16"/>
      <c r="L9" s="16"/>
    </row>
    <row r="10" spans="1:12" ht="57">
      <c r="A10" s="15" t="s">
        <v>3</v>
      </c>
      <c r="B10" s="13" t="s">
        <v>203</v>
      </c>
      <c r="C10" s="30" t="s">
        <v>25</v>
      </c>
      <c r="D10" s="17">
        <v>1.8240000000000001</v>
      </c>
      <c r="E10" s="17">
        <v>0.06</v>
      </c>
      <c r="F10" s="27"/>
      <c r="G10" s="18">
        <v>27.93</v>
      </c>
      <c r="H10" s="27"/>
      <c r="I10" s="27"/>
      <c r="J10" s="27"/>
      <c r="K10" s="13"/>
      <c r="L10" s="13" t="s">
        <v>214</v>
      </c>
    </row>
    <row r="11" spans="1:12" ht="32.25" customHeight="1">
      <c r="A11" s="15" t="s">
        <v>20</v>
      </c>
      <c r="B11" s="13" t="s">
        <v>204</v>
      </c>
      <c r="C11" s="30" t="s">
        <v>25</v>
      </c>
      <c r="D11" s="17">
        <v>1.19</v>
      </c>
      <c r="E11" s="17">
        <v>3.7999999999999999E-2</v>
      </c>
      <c r="F11" s="27"/>
      <c r="G11" s="18">
        <v>39.82</v>
      </c>
      <c r="H11" s="27"/>
      <c r="I11" s="27"/>
      <c r="J11" s="27"/>
      <c r="K11" s="13"/>
      <c r="L11" s="13" t="s">
        <v>215</v>
      </c>
    </row>
    <row r="12" spans="1:12" ht="32.25" customHeight="1">
      <c r="A12" s="15" t="s">
        <v>21</v>
      </c>
      <c r="B12" s="16"/>
      <c r="C12" s="16"/>
      <c r="D12" s="16"/>
      <c r="E12" s="16"/>
      <c r="F12" s="16"/>
      <c r="G12" s="16"/>
      <c r="H12" s="16"/>
      <c r="I12" s="16"/>
      <c r="J12" s="16"/>
      <c r="K12" s="16"/>
      <c r="L12" s="16"/>
    </row>
    <row r="13" spans="1:12" ht="57">
      <c r="A13" s="15" t="s">
        <v>22</v>
      </c>
      <c r="B13" s="13" t="s">
        <v>203</v>
      </c>
      <c r="C13" s="16">
        <v>0</v>
      </c>
      <c r="D13" s="17">
        <v>7.2160000000000002</v>
      </c>
      <c r="E13" s="17">
        <v>0.73399999999999999</v>
      </c>
      <c r="F13" s="17">
        <v>4.3999999999999997E-2</v>
      </c>
      <c r="G13" s="18">
        <v>11.91</v>
      </c>
      <c r="H13" s="18">
        <v>1.29</v>
      </c>
      <c r="I13" s="17">
        <v>0.28399999999999997</v>
      </c>
      <c r="J13" s="18">
        <v>1.29</v>
      </c>
      <c r="K13" s="13"/>
      <c r="L13" s="13" t="s">
        <v>216</v>
      </c>
    </row>
    <row r="14" spans="1:12" ht="32.25" customHeight="1">
      <c r="A14" s="15" t="s">
        <v>23</v>
      </c>
      <c r="B14" s="13" t="s">
        <v>204</v>
      </c>
      <c r="C14" s="16">
        <v>0</v>
      </c>
      <c r="D14" s="17">
        <v>6.0359999999999996</v>
      </c>
      <c r="E14" s="17">
        <v>0.56599999999999995</v>
      </c>
      <c r="F14" s="17">
        <v>3.1E-2</v>
      </c>
      <c r="G14" s="18">
        <v>39.82</v>
      </c>
      <c r="H14" s="18">
        <v>1.72</v>
      </c>
      <c r="I14" s="17">
        <v>0.218</v>
      </c>
      <c r="J14" s="18">
        <v>1.72</v>
      </c>
      <c r="K14" s="13"/>
      <c r="L14" s="13" t="s">
        <v>217</v>
      </c>
    </row>
    <row r="15" spans="1:12" ht="28.5">
      <c r="A15" s="15" t="s">
        <v>24</v>
      </c>
      <c r="B15" s="13" t="s">
        <v>205</v>
      </c>
      <c r="C15" s="16">
        <v>0</v>
      </c>
      <c r="D15" s="17">
        <v>4.9539999999999997</v>
      </c>
      <c r="E15" s="17">
        <v>0.42599999999999999</v>
      </c>
      <c r="F15" s="17">
        <v>2.1000000000000001E-2</v>
      </c>
      <c r="G15" s="18">
        <v>101.26</v>
      </c>
      <c r="H15" s="18">
        <v>1.61</v>
      </c>
      <c r="I15" s="17">
        <v>0.16900000000000001</v>
      </c>
      <c r="J15" s="18">
        <v>1.61</v>
      </c>
      <c r="K15" s="13"/>
      <c r="L15" s="13" t="s">
        <v>218</v>
      </c>
    </row>
    <row r="16" spans="1:12" ht="32.25" customHeight="1">
      <c r="A16" s="15" t="s">
        <v>108</v>
      </c>
      <c r="B16" s="13">
        <v>672</v>
      </c>
      <c r="C16" s="16">
        <v>0</v>
      </c>
      <c r="D16" s="27"/>
      <c r="E16" s="27"/>
      <c r="F16" s="27"/>
      <c r="G16" s="27"/>
      <c r="H16" s="27"/>
      <c r="I16" s="27"/>
      <c r="J16" s="27"/>
      <c r="K16" s="13"/>
      <c r="L16" s="13" t="s">
        <v>219</v>
      </c>
    </row>
    <row r="17" spans="1:12" ht="32.25" customHeight="1">
      <c r="A17" s="15" t="s">
        <v>4</v>
      </c>
      <c r="B17" s="13" t="s">
        <v>206</v>
      </c>
      <c r="C17" s="16" t="s">
        <v>234</v>
      </c>
      <c r="D17" s="17">
        <v>1.861</v>
      </c>
      <c r="E17" s="27"/>
      <c r="F17" s="27"/>
      <c r="G17" s="27"/>
      <c r="H17" s="27"/>
      <c r="I17" s="27"/>
      <c r="J17" s="27"/>
      <c r="K17" s="13"/>
      <c r="L17" s="13" t="s">
        <v>220</v>
      </c>
    </row>
    <row r="18" spans="1:12" ht="32.25" customHeight="1">
      <c r="A18" s="15" t="s">
        <v>5</v>
      </c>
      <c r="B18" s="13" t="s">
        <v>206</v>
      </c>
      <c r="C18" s="16">
        <v>0</v>
      </c>
      <c r="D18" s="17">
        <v>19.103999999999999</v>
      </c>
      <c r="E18" s="17">
        <v>2.0710000000000002</v>
      </c>
      <c r="F18" s="17">
        <v>0.13300000000000001</v>
      </c>
      <c r="G18" s="27"/>
      <c r="H18" s="27"/>
      <c r="I18" s="27"/>
      <c r="J18" s="27"/>
      <c r="K18" s="13"/>
      <c r="L18" s="13" t="s">
        <v>221</v>
      </c>
    </row>
    <row r="19" spans="1:12" ht="32.25" customHeight="1">
      <c r="A19" s="15" t="s">
        <v>6</v>
      </c>
      <c r="B19" s="13" t="s">
        <v>207</v>
      </c>
      <c r="C19" s="16">
        <v>8</v>
      </c>
      <c r="D19" s="68">
        <v>-0.55400000000000005</v>
      </c>
      <c r="E19" s="69"/>
      <c r="F19" s="69"/>
      <c r="G19" s="27"/>
      <c r="H19" s="27"/>
      <c r="I19" s="27"/>
      <c r="J19" s="27"/>
      <c r="K19" s="13"/>
      <c r="L19" s="13" t="s">
        <v>222</v>
      </c>
    </row>
    <row r="20" spans="1:12" ht="32.25" customHeight="1">
      <c r="A20" s="15" t="s">
        <v>15</v>
      </c>
      <c r="B20" s="13" t="s">
        <v>208</v>
      </c>
      <c r="C20" s="16">
        <v>8</v>
      </c>
      <c r="D20" s="74">
        <v>-0.49</v>
      </c>
      <c r="E20" s="69"/>
      <c r="F20" s="69"/>
      <c r="G20" s="27"/>
      <c r="H20" s="27"/>
      <c r="I20" s="27"/>
      <c r="J20" s="27"/>
      <c r="K20" s="13"/>
      <c r="L20" s="13" t="s">
        <v>223</v>
      </c>
    </row>
    <row r="21" spans="1:12" ht="32.25" customHeight="1">
      <c r="A21" s="15" t="s">
        <v>7</v>
      </c>
      <c r="B21" s="13" t="s">
        <v>207</v>
      </c>
      <c r="C21" s="16">
        <v>0</v>
      </c>
      <c r="D21" s="68">
        <v>-0.55400000000000005</v>
      </c>
      <c r="E21" s="69"/>
      <c r="F21" s="69"/>
      <c r="G21" s="27"/>
      <c r="H21" s="27"/>
      <c r="I21" s="17">
        <v>0.14099999999999999</v>
      </c>
      <c r="J21" s="27"/>
      <c r="K21" s="13"/>
      <c r="L21" s="13" t="s">
        <v>224</v>
      </c>
    </row>
    <row r="22" spans="1:12" ht="32.25" customHeight="1">
      <c r="A22" s="15" t="s">
        <v>8</v>
      </c>
      <c r="B22" s="13" t="s">
        <v>207</v>
      </c>
      <c r="C22" s="16">
        <v>0</v>
      </c>
      <c r="D22" s="68">
        <v>-3.5110000000000001</v>
      </c>
      <c r="E22" s="68">
        <v>-0.53300000000000003</v>
      </c>
      <c r="F22" s="68">
        <v>-3.9E-2</v>
      </c>
      <c r="G22" s="27"/>
      <c r="H22" s="27"/>
      <c r="I22" s="17">
        <v>0.14099999999999999</v>
      </c>
      <c r="J22" s="27"/>
      <c r="K22" s="13"/>
      <c r="L22" s="13" t="s">
        <v>225</v>
      </c>
    </row>
    <row r="23" spans="1:12" ht="32.25" customHeight="1">
      <c r="A23" s="15" t="s">
        <v>9</v>
      </c>
      <c r="B23" s="13" t="s">
        <v>208</v>
      </c>
      <c r="C23" s="16">
        <v>0</v>
      </c>
      <c r="D23" s="74">
        <v>-0.49</v>
      </c>
      <c r="E23" s="69"/>
      <c r="F23" s="69"/>
      <c r="G23" s="27"/>
      <c r="H23" s="27"/>
      <c r="I23" s="17">
        <v>0.13500000000000001</v>
      </c>
      <c r="J23" s="27"/>
      <c r="K23" s="13"/>
      <c r="L23" s="13" t="s">
        <v>226</v>
      </c>
    </row>
    <row r="24" spans="1:12" ht="32.25" customHeight="1">
      <c r="A24" s="15" t="s">
        <v>10</v>
      </c>
      <c r="B24" s="13" t="s">
        <v>208</v>
      </c>
      <c r="C24" s="16">
        <v>0</v>
      </c>
      <c r="D24" s="68">
        <v>-3.121</v>
      </c>
      <c r="E24" s="68">
        <v>-0.46899999999999997</v>
      </c>
      <c r="F24" s="68">
        <v>-3.4000000000000002E-2</v>
      </c>
      <c r="G24" s="27"/>
      <c r="H24" s="27"/>
      <c r="I24" s="17">
        <v>0.13500000000000001</v>
      </c>
      <c r="J24" s="27"/>
      <c r="K24" s="13"/>
      <c r="L24" s="13" t="s">
        <v>227</v>
      </c>
    </row>
    <row r="25" spans="1:12" ht="32.25" customHeight="1">
      <c r="A25" s="15" t="s">
        <v>11</v>
      </c>
      <c r="B25" s="13" t="s">
        <v>209</v>
      </c>
      <c r="C25" s="16">
        <v>0</v>
      </c>
      <c r="D25" s="68">
        <v>-0.34899999999999998</v>
      </c>
      <c r="E25" s="69"/>
      <c r="F25" s="69"/>
      <c r="G25" s="18">
        <v>107.04</v>
      </c>
      <c r="H25" s="27"/>
      <c r="I25" s="17">
        <v>0.105</v>
      </c>
      <c r="J25" s="27"/>
      <c r="K25" s="13"/>
      <c r="L25" s="13" t="s">
        <v>228</v>
      </c>
    </row>
    <row r="26" spans="1:12" ht="32.25" customHeight="1">
      <c r="A26" s="15" t="s">
        <v>12</v>
      </c>
      <c r="B26" s="13" t="s">
        <v>209</v>
      </c>
      <c r="C26" s="16">
        <v>0</v>
      </c>
      <c r="D26" s="68">
        <v>-2.2669999999999999</v>
      </c>
      <c r="E26" s="68">
        <v>-0.32300000000000001</v>
      </c>
      <c r="F26" s="68">
        <v>-2.1000000000000001E-2</v>
      </c>
      <c r="G26" s="18">
        <v>107.04</v>
      </c>
      <c r="H26" s="27"/>
      <c r="I26" s="17">
        <v>0.105</v>
      </c>
      <c r="J26" s="27"/>
      <c r="K26" s="13"/>
      <c r="L26" s="13" t="s">
        <v>229</v>
      </c>
    </row>
    <row r="27" spans="1:12" ht="32.25" customHeight="1">
      <c r="A27" s="15" t="s">
        <v>13</v>
      </c>
      <c r="B27" s="13">
        <v>677</v>
      </c>
      <c r="C27" s="16">
        <v>0</v>
      </c>
      <c r="D27" s="68">
        <v>-2.0569999999999999</v>
      </c>
      <c r="E27" s="68">
        <v>-0.28699999999999998</v>
      </c>
      <c r="F27" s="68">
        <v>-1.7999999999999999E-2</v>
      </c>
      <c r="G27" s="18">
        <v>107.04</v>
      </c>
      <c r="H27" s="27"/>
      <c r="I27" s="17">
        <v>7.8E-2</v>
      </c>
      <c r="J27" s="27"/>
      <c r="K27" s="13"/>
      <c r="L27" s="13" t="s">
        <v>230</v>
      </c>
    </row>
    <row r="28" spans="1:12" ht="32.25" customHeight="1">
      <c r="A28" s="15" t="s">
        <v>14</v>
      </c>
      <c r="B28" s="13">
        <v>677</v>
      </c>
      <c r="C28" s="16">
        <v>0</v>
      </c>
      <c r="D28" s="68">
        <v>-0.314</v>
      </c>
      <c r="E28" s="69"/>
      <c r="F28" s="69"/>
      <c r="G28" s="18">
        <v>107.04</v>
      </c>
      <c r="H28" s="27"/>
      <c r="I28" s="17">
        <v>7.8E-2</v>
      </c>
      <c r="J28" s="27"/>
      <c r="K28" s="13"/>
      <c r="L28" s="13"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1" t="s">
        <v>87</v>
      </c>
      <c r="C1" s="32"/>
    </row>
    <row r="2" spans="1:11" s="33" customFormat="1" ht="25.5" customHeight="1">
      <c r="A2" s="101" t="str">
        <f>[1]Overview!B4&amp; " - Effective from "&amp;[1]Overview!D4&amp;" - "&amp;[1]Overview!E4&amp;" EDCM Import Charges"</f>
        <v>The Electricity Network Company  - Effective from April 2012 - INDICATIVE EDCM Import Charges</v>
      </c>
      <c r="B2" s="101"/>
      <c r="C2" s="101"/>
      <c r="D2" s="101"/>
      <c r="E2" s="101"/>
      <c r="F2" s="101"/>
      <c r="G2" s="101"/>
      <c r="H2" s="3"/>
      <c r="I2" s="1"/>
      <c r="J2" s="1"/>
      <c r="K2" s="3"/>
    </row>
    <row r="3" spans="1:11" ht="74.25" customHeight="1">
      <c r="A3" s="29" t="s">
        <v>241</v>
      </c>
      <c r="B3" s="29" t="s">
        <v>242</v>
      </c>
      <c r="C3" s="29" t="s">
        <v>243</v>
      </c>
      <c r="D3" s="29" t="s">
        <v>244</v>
      </c>
      <c r="E3" s="29" t="s">
        <v>245</v>
      </c>
      <c r="F3" s="29" t="s">
        <v>246</v>
      </c>
      <c r="G3" s="29" t="s">
        <v>247</v>
      </c>
    </row>
    <row r="4" spans="1:11" ht="22.5" customHeight="1">
      <c r="A4" s="34" t="s">
        <v>248</v>
      </c>
      <c r="B4" s="35"/>
      <c r="C4" s="36"/>
      <c r="D4" s="37"/>
      <c r="E4" s="37"/>
      <c r="F4" s="37"/>
      <c r="G4" s="35"/>
    </row>
    <row r="5" spans="1:11" ht="22.5" customHeight="1">
      <c r="A5" s="34" t="s">
        <v>249</v>
      </c>
      <c r="B5" s="35"/>
      <c r="C5" s="36"/>
      <c r="D5" s="37"/>
      <c r="E5" s="37"/>
      <c r="F5" s="37"/>
      <c r="G5" s="35"/>
    </row>
    <row r="6" spans="1:11" ht="22.5" customHeight="1">
      <c r="A6" s="34" t="s">
        <v>250</v>
      </c>
      <c r="B6" s="35"/>
      <c r="C6" s="36"/>
      <c r="D6" s="37"/>
      <c r="E6" s="37"/>
      <c r="F6" s="37"/>
      <c r="G6" s="35"/>
    </row>
    <row r="7" spans="1:11" ht="22.5" customHeight="1">
      <c r="A7" s="34" t="s">
        <v>251</v>
      </c>
      <c r="B7" s="35"/>
      <c r="C7" s="36"/>
      <c r="D7" s="37"/>
      <c r="E7" s="37"/>
      <c r="F7" s="37"/>
      <c r="G7" s="35"/>
    </row>
    <row r="8" spans="1:11" ht="22.5" customHeight="1">
      <c r="A8" s="34" t="s">
        <v>252</v>
      </c>
      <c r="B8" s="35"/>
      <c r="C8" s="36"/>
      <c r="D8" s="37"/>
      <c r="E8" s="37"/>
      <c r="F8" s="37"/>
      <c r="G8" s="35"/>
    </row>
    <row r="9" spans="1:11" ht="22.5" customHeight="1">
      <c r="A9" s="34" t="s">
        <v>253</v>
      </c>
      <c r="B9" s="35"/>
      <c r="C9" s="36"/>
      <c r="D9" s="37"/>
      <c r="E9" s="37"/>
      <c r="F9" s="37"/>
      <c r="G9" s="35"/>
    </row>
    <row r="10" spans="1:11" ht="22.5" customHeight="1">
      <c r="A10" s="34" t="s">
        <v>254</v>
      </c>
      <c r="B10" s="35"/>
      <c r="C10" s="36"/>
      <c r="D10" s="37"/>
      <c r="E10" s="37"/>
      <c r="F10" s="37"/>
      <c r="G10" s="35"/>
    </row>
    <row r="11" spans="1:11" ht="22.5" customHeight="1">
      <c r="A11" s="34" t="s">
        <v>255</v>
      </c>
      <c r="B11" s="35"/>
      <c r="C11" s="36"/>
      <c r="D11" s="37"/>
      <c r="E11" s="37"/>
      <c r="F11" s="37"/>
      <c r="G11" s="35"/>
    </row>
    <row r="12" spans="1:11" ht="22.5" customHeight="1">
      <c r="A12" s="34" t="s">
        <v>256</v>
      </c>
      <c r="B12" s="35"/>
      <c r="C12" s="36"/>
      <c r="D12" s="37"/>
      <c r="E12" s="37"/>
      <c r="F12" s="37"/>
      <c r="G12" s="35"/>
    </row>
    <row r="13" spans="1:11" ht="22.5" customHeight="1">
      <c r="A13" s="34" t="s">
        <v>257</v>
      </c>
      <c r="B13" s="35"/>
      <c r="C13" s="36"/>
      <c r="D13" s="37"/>
      <c r="E13" s="37"/>
      <c r="F13" s="37"/>
      <c r="G13" s="35"/>
    </row>
    <row r="15" spans="1:11" ht="27.75" customHeight="1">
      <c r="A15" s="101" t="str">
        <f>[1]Overview!B4&amp; " - Effective from "&amp;[1]Overview!D4&amp;" - "&amp;[1]Overview!E4&amp;" EHV Export Charges"</f>
        <v>The Electricity Network Company  - Effective from April 2012 - INDICATIVE EHV Export Charges</v>
      </c>
      <c r="B15" s="101"/>
      <c r="C15" s="101"/>
      <c r="D15" s="101"/>
      <c r="E15" s="101"/>
      <c r="F15" s="101"/>
      <c r="G15" s="101"/>
      <c r="H15" s="1"/>
      <c r="I15" s="1"/>
    </row>
    <row r="16" spans="1:11" ht="43.5" customHeight="1">
      <c r="A16" s="29" t="s">
        <v>241</v>
      </c>
      <c r="B16" s="29" t="s">
        <v>242</v>
      </c>
      <c r="C16" s="38" t="s">
        <v>258</v>
      </c>
      <c r="D16" s="38" t="s">
        <v>259</v>
      </c>
      <c r="E16" s="38" t="s">
        <v>260</v>
      </c>
      <c r="F16" s="38" t="s">
        <v>261</v>
      </c>
      <c r="G16" s="29" t="s">
        <v>247</v>
      </c>
    </row>
    <row r="17" spans="1:7" ht="27.75" customHeight="1">
      <c r="A17" s="34" t="s">
        <v>262</v>
      </c>
      <c r="B17" s="35"/>
      <c r="C17" s="36"/>
      <c r="D17" s="37"/>
      <c r="E17" s="37"/>
      <c r="F17" s="37"/>
      <c r="G17" s="35"/>
    </row>
    <row r="18" spans="1:7" ht="27.75" customHeight="1">
      <c r="A18" s="34" t="s">
        <v>263</v>
      </c>
      <c r="B18" s="35"/>
      <c r="C18" s="36"/>
      <c r="D18" s="37"/>
      <c r="E18" s="37"/>
      <c r="F18" s="37"/>
      <c r="G18" s="35"/>
    </row>
    <row r="19" spans="1:7" ht="27.75" customHeight="1">
      <c r="A19" s="34" t="s">
        <v>264</v>
      </c>
      <c r="B19" s="35"/>
      <c r="C19" s="36"/>
      <c r="D19" s="37"/>
      <c r="E19" s="37"/>
      <c r="F19" s="37"/>
      <c r="G19" s="35"/>
    </row>
    <row r="20" spans="1:7" ht="27.75" customHeight="1">
      <c r="A20" s="34" t="s">
        <v>265</v>
      </c>
      <c r="B20" s="35"/>
      <c r="C20" s="36"/>
      <c r="D20" s="37"/>
      <c r="E20" s="37"/>
      <c r="F20" s="37"/>
      <c r="G20" s="35"/>
    </row>
    <row r="21" spans="1:7" ht="27.75" customHeight="1">
      <c r="A21" s="34" t="s">
        <v>266</v>
      </c>
      <c r="B21" s="35"/>
      <c r="C21" s="36"/>
      <c r="D21" s="37"/>
      <c r="E21" s="37"/>
      <c r="F21" s="37"/>
      <c r="G21" s="35"/>
    </row>
    <row r="22" spans="1:7" ht="27.75" customHeight="1">
      <c r="A22" s="34" t="s">
        <v>267</v>
      </c>
      <c r="B22" s="35"/>
      <c r="C22" s="36"/>
      <c r="D22" s="37"/>
      <c r="E22" s="37"/>
      <c r="F22" s="37"/>
      <c r="G22" s="35"/>
    </row>
    <row r="23" spans="1:7" ht="27.75" customHeight="1">
      <c r="A23" s="34" t="s">
        <v>268</v>
      </c>
      <c r="B23" s="35"/>
      <c r="C23" s="36"/>
      <c r="D23" s="37"/>
      <c r="E23" s="37"/>
      <c r="F23" s="37"/>
      <c r="G23" s="35"/>
    </row>
    <row r="24" spans="1:7" ht="27.75" customHeight="1">
      <c r="A24" s="34" t="s">
        <v>269</v>
      </c>
      <c r="B24" s="35"/>
      <c r="C24" s="36"/>
      <c r="D24" s="37"/>
      <c r="E24" s="37"/>
      <c r="F24" s="37"/>
      <c r="G24" s="35"/>
    </row>
    <row r="25" spans="1:7" ht="27.75" customHeight="1">
      <c r="A25" s="34" t="s">
        <v>270</v>
      </c>
      <c r="B25" s="35"/>
      <c r="C25" s="36"/>
      <c r="D25" s="37"/>
      <c r="E25" s="37"/>
      <c r="F25" s="37"/>
      <c r="G25" s="35"/>
    </row>
    <row r="26" spans="1:7" ht="27.75" customHeight="1">
      <c r="A26" s="34" t="s">
        <v>271</v>
      </c>
      <c r="B26" s="35"/>
      <c r="C26" s="36"/>
      <c r="D26" s="37"/>
      <c r="E26" s="37"/>
      <c r="F26" s="37"/>
      <c r="G26" s="35"/>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1" t="s">
        <v>87</v>
      </c>
      <c r="B1" s="2"/>
      <c r="D1" s="2"/>
      <c r="E1" s="2"/>
      <c r="F1" s="2"/>
      <c r="G1" s="7"/>
      <c r="H1" s="3"/>
      <c r="I1" s="3"/>
    </row>
    <row r="2" spans="1:12" s="1" customFormat="1" ht="27" customHeight="1">
      <c r="A2" s="109" t="str">
        <f>[1]Overview!B4&amp; " - Effective from "&amp;[1]Overview!D4&amp;" - "&amp;[1]Overview!E4&amp;" LV/HV Tariffs"</f>
        <v>The Electricity Network Company  - Effective from April 2012 - INDICATIVE LV/HV Tariffs</v>
      </c>
      <c r="B2" s="109"/>
      <c r="C2" s="109"/>
      <c r="D2" s="109"/>
      <c r="E2" s="109"/>
      <c r="F2" s="109"/>
      <c r="G2" s="109"/>
      <c r="H2" s="109"/>
      <c r="I2" s="109"/>
      <c r="J2" s="109"/>
      <c r="K2" s="3"/>
      <c r="L2" s="3"/>
    </row>
    <row r="3" spans="1:12" s="1" customFormat="1" ht="27" customHeight="1">
      <c r="A3" s="102" t="s">
        <v>272</v>
      </c>
      <c r="B3" s="102"/>
      <c r="C3" s="102"/>
      <c r="D3" s="102"/>
      <c r="E3" s="102"/>
      <c r="F3" s="102"/>
      <c r="G3" s="102"/>
      <c r="H3" s="102"/>
      <c r="I3" s="102"/>
      <c r="J3" s="102"/>
      <c r="K3" s="3"/>
      <c r="L3" s="3"/>
    </row>
    <row r="4" spans="1:12" s="1" customFormat="1" ht="71.25" customHeight="1">
      <c r="A4" s="14"/>
      <c r="B4" s="39" t="s">
        <v>60</v>
      </c>
      <c r="C4" s="29" t="s">
        <v>101</v>
      </c>
      <c r="D4" s="29" t="s">
        <v>102</v>
      </c>
      <c r="E4" s="29" t="s">
        <v>103</v>
      </c>
      <c r="F4" s="29" t="s">
        <v>104</v>
      </c>
      <c r="G4" s="29" t="s">
        <v>105</v>
      </c>
      <c r="H4" s="29"/>
      <c r="I4" s="29"/>
      <c r="J4" s="29"/>
      <c r="K4" s="3"/>
      <c r="L4" s="3"/>
    </row>
    <row r="5" spans="1:12" s="1" customFormat="1" ht="32.25" customHeight="1">
      <c r="A5" s="15"/>
      <c r="B5" s="40"/>
      <c r="C5" s="16"/>
      <c r="D5" s="17"/>
      <c r="E5" s="17"/>
      <c r="F5" s="27"/>
      <c r="G5" s="18"/>
      <c r="H5" s="27"/>
      <c r="I5" s="27"/>
      <c r="J5" s="27"/>
      <c r="K5" s="3"/>
      <c r="L5" s="3"/>
    </row>
    <row r="6" spans="1:12">
      <c r="A6" s="103" t="s">
        <v>273</v>
      </c>
      <c r="B6" s="107" t="s">
        <v>274</v>
      </c>
      <c r="C6" s="107"/>
      <c r="D6" s="107"/>
      <c r="E6" s="107"/>
      <c r="F6" s="107"/>
      <c r="G6" s="107"/>
      <c r="H6" s="108"/>
      <c r="I6" s="108"/>
      <c r="J6" s="108"/>
    </row>
    <row r="7" spans="1:12">
      <c r="A7" s="103"/>
      <c r="B7" s="107" t="s">
        <v>275</v>
      </c>
      <c r="C7" s="107"/>
      <c r="D7" s="107"/>
      <c r="E7" s="107"/>
      <c r="F7" s="107"/>
      <c r="G7" s="107"/>
      <c r="H7" s="108"/>
      <c r="I7" s="108"/>
      <c r="J7" s="108"/>
    </row>
    <row r="8" spans="1:12">
      <c r="A8" s="103"/>
      <c r="B8" s="107"/>
      <c r="C8" s="107"/>
      <c r="D8" s="107"/>
      <c r="E8" s="107"/>
      <c r="F8" s="107"/>
      <c r="G8" s="107"/>
      <c r="H8" s="108"/>
      <c r="I8" s="108"/>
      <c r="J8" s="108"/>
    </row>
    <row r="11" spans="1:12" s="1" customFormat="1" ht="27" customHeight="1">
      <c r="A11" s="102" t="s">
        <v>276</v>
      </c>
      <c r="B11" s="102"/>
      <c r="C11" s="102"/>
      <c r="D11" s="102"/>
      <c r="E11" s="102"/>
      <c r="F11" s="102"/>
      <c r="G11" s="102"/>
      <c r="H11" s="102"/>
      <c r="I11" s="102"/>
      <c r="J11" s="102"/>
      <c r="K11" s="3"/>
      <c r="L11" s="3"/>
    </row>
    <row r="12" spans="1:12" s="1" customFormat="1" ht="58.5" customHeight="1">
      <c r="A12" s="14"/>
      <c r="B12" s="39" t="s">
        <v>60</v>
      </c>
      <c r="C12" s="29" t="s">
        <v>101</v>
      </c>
      <c r="D12" s="29" t="s">
        <v>102</v>
      </c>
      <c r="E12" s="29" t="s">
        <v>103</v>
      </c>
      <c r="F12" s="29" t="s">
        <v>104</v>
      </c>
      <c r="G12" s="29" t="s">
        <v>105</v>
      </c>
      <c r="H12" s="29" t="s">
        <v>106</v>
      </c>
      <c r="I12" s="29" t="s">
        <v>107</v>
      </c>
      <c r="J12" s="29" t="s">
        <v>0</v>
      </c>
      <c r="K12" s="3"/>
      <c r="L12" s="3"/>
    </row>
    <row r="13" spans="1:12" s="1" customFormat="1" ht="32.25" customHeight="1">
      <c r="A13" s="15"/>
      <c r="B13" s="40"/>
      <c r="C13" s="16"/>
      <c r="D13" s="17"/>
      <c r="E13" s="17"/>
      <c r="F13" s="17"/>
      <c r="G13" s="18"/>
      <c r="H13" s="18"/>
      <c r="I13" s="17"/>
      <c r="J13" s="18">
        <f>H13</f>
        <v>0</v>
      </c>
      <c r="K13" s="3"/>
      <c r="L13" s="3"/>
    </row>
    <row r="14" spans="1:12">
      <c r="A14" s="103" t="s">
        <v>273</v>
      </c>
      <c r="B14" s="105" t="s">
        <v>277</v>
      </c>
      <c r="C14" s="105"/>
      <c r="D14" s="105"/>
      <c r="E14" s="105"/>
      <c r="F14" s="105"/>
      <c r="G14" s="105"/>
      <c r="H14" s="106"/>
      <c r="I14" s="106"/>
      <c r="J14" s="106"/>
    </row>
    <row r="15" spans="1:12">
      <c r="A15" s="103"/>
      <c r="B15" s="107" t="s">
        <v>275</v>
      </c>
      <c r="C15" s="107"/>
      <c r="D15" s="107"/>
      <c r="E15" s="107"/>
      <c r="F15" s="107"/>
      <c r="G15" s="107"/>
      <c r="H15" s="108"/>
      <c r="I15" s="108"/>
      <c r="J15" s="108"/>
    </row>
    <row r="16" spans="1:12">
      <c r="A16" s="103"/>
      <c r="B16" s="107" t="s">
        <v>278</v>
      </c>
      <c r="C16" s="107"/>
      <c r="D16" s="107"/>
      <c r="E16" s="107"/>
      <c r="F16" s="107"/>
      <c r="G16" s="107"/>
      <c r="H16" s="108"/>
      <c r="I16" s="108"/>
      <c r="J16" s="108"/>
    </row>
    <row r="17" spans="1:10">
      <c r="A17" s="104"/>
      <c r="B17" s="107" t="s">
        <v>279</v>
      </c>
      <c r="C17" s="107"/>
      <c r="D17" s="107"/>
      <c r="E17" s="107"/>
      <c r="F17" s="107"/>
      <c r="G17" s="107"/>
      <c r="H17" s="108"/>
      <c r="I17" s="108"/>
      <c r="J17" s="108"/>
    </row>
    <row r="18" spans="1:10">
      <c r="A18" s="104"/>
      <c r="B18" s="107" t="s">
        <v>280</v>
      </c>
      <c r="C18" s="107"/>
      <c r="D18" s="107"/>
      <c r="E18" s="107"/>
      <c r="F18" s="107"/>
      <c r="G18" s="107"/>
      <c r="H18" s="108"/>
      <c r="I18" s="108"/>
      <c r="J18" s="108"/>
    </row>
    <row r="19" spans="1:10">
      <c r="A19" s="104"/>
      <c r="B19" s="107" t="s">
        <v>281</v>
      </c>
      <c r="C19" s="107"/>
      <c r="D19" s="107"/>
      <c r="E19" s="107"/>
      <c r="F19" s="107"/>
      <c r="G19" s="107"/>
      <c r="H19" s="108"/>
      <c r="I19" s="108"/>
      <c r="J19" s="108"/>
    </row>
    <row r="20" spans="1:10">
      <c r="A20" s="104"/>
      <c r="B20" s="107"/>
      <c r="C20" s="107"/>
      <c r="D20" s="107"/>
      <c r="E20" s="107"/>
      <c r="F20" s="107"/>
      <c r="G20" s="107"/>
      <c r="H20" s="108"/>
      <c r="I20" s="108"/>
      <c r="J20" s="108"/>
    </row>
    <row r="21" spans="1:10">
      <c r="A21" s="104"/>
      <c r="B21" s="107" t="s">
        <v>282</v>
      </c>
      <c r="C21" s="107"/>
      <c r="D21" s="107"/>
      <c r="E21" s="107"/>
      <c r="F21" s="107"/>
      <c r="G21" s="107"/>
      <c r="H21" s="108"/>
      <c r="I21" s="108"/>
      <c r="J21" s="108"/>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47"/>
  <sheetViews>
    <sheetView topLeftCell="A90" zoomScale="70" zoomScaleNormal="70" workbookViewId="0">
      <pane xSplit="1" topLeftCell="E1" activePane="topRight" state="frozen"/>
      <selection pane="topRight" activeCell="C147" sqref="C147:E147"/>
    </sheetView>
  </sheetViews>
  <sheetFormatPr defaultRowHeight="27.75" customHeight="1"/>
  <cols>
    <col min="1" max="1" width="72.5703125" style="44" customWidth="1"/>
    <col min="2" max="2" width="10.85546875" style="45" customWidth="1"/>
    <col min="3" max="4" width="19.7109375" style="44" customWidth="1"/>
    <col min="5" max="7" width="19.7109375" style="45" customWidth="1"/>
    <col min="8" max="9" width="19.7109375" style="47" customWidth="1"/>
    <col min="10" max="10" width="1.42578125" style="46" customWidth="1"/>
    <col min="11" max="11" width="15.5703125" style="46" customWidth="1"/>
    <col min="12" max="12" width="51.7109375" style="44" bestFit="1" customWidth="1"/>
    <col min="13" max="16" width="15.5703125" style="44" customWidth="1"/>
    <col min="17" max="16384" width="9.140625" style="44"/>
  </cols>
  <sheetData>
    <row r="1" spans="1:11" ht="27.75" customHeight="1">
      <c r="A1" s="31" t="s">
        <v>87</v>
      </c>
      <c r="D1" s="45"/>
      <c r="G1" s="59"/>
      <c r="H1" s="46"/>
      <c r="I1" s="46"/>
      <c r="J1" s="44"/>
      <c r="K1" s="44"/>
    </row>
    <row r="2" spans="1:11" ht="33.75" customHeight="1">
      <c r="A2" s="110" t="str">
        <f>Overview!B4&amp; " - Effective from "&amp;Overview!D4&amp;" - "&amp;Overview!E4&amp;" LDNO Tariffs"</f>
        <v>The Electricity Network Company - Effective from October 2012 - FINAL LDNO Tariffs</v>
      </c>
      <c r="B2" s="110"/>
      <c r="C2" s="110"/>
      <c r="D2" s="110"/>
      <c r="E2" s="110"/>
      <c r="F2" s="110"/>
      <c r="G2" s="110"/>
      <c r="H2" s="110"/>
      <c r="I2" s="110"/>
    </row>
    <row r="3" spans="1:11" ht="38.25" customHeight="1">
      <c r="A3" s="58"/>
      <c r="B3" s="57" t="s">
        <v>101</v>
      </c>
      <c r="C3" s="57" t="s">
        <v>102</v>
      </c>
      <c r="D3" s="57" t="s">
        <v>103</v>
      </c>
      <c r="E3" s="57" t="s">
        <v>104</v>
      </c>
      <c r="F3" s="57" t="s">
        <v>105</v>
      </c>
      <c r="G3" s="57" t="s">
        <v>106</v>
      </c>
      <c r="H3" s="57" t="s">
        <v>107</v>
      </c>
      <c r="I3" s="57" t="s">
        <v>0</v>
      </c>
      <c r="J3" s="44"/>
      <c r="K3" s="44"/>
    </row>
    <row r="4" spans="1:11" ht="27" customHeight="1">
      <c r="A4" s="55" t="s">
        <v>27</v>
      </c>
      <c r="B4" s="26">
        <v>1</v>
      </c>
      <c r="C4" s="49">
        <v>1.1759999999999999</v>
      </c>
      <c r="D4" s="54"/>
      <c r="E4" s="54"/>
      <c r="F4" s="51">
        <v>2.77</v>
      </c>
      <c r="G4" s="54"/>
      <c r="H4" s="54"/>
      <c r="I4" s="54"/>
      <c r="J4" s="44"/>
      <c r="K4" s="44"/>
    </row>
    <row r="5" spans="1:11" ht="27" customHeight="1">
      <c r="A5" s="55" t="s">
        <v>28</v>
      </c>
      <c r="B5" s="26">
        <v>2</v>
      </c>
      <c r="C5" s="49">
        <v>1.4850000000000001</v>
      </c>
      <c r="D5" s="49">
        <v>5.1999999999999998E-2</v>
      </c>
      <c r="E5" s="54"/>
      <c r="F5" s="51">
        <v>2.77</v>
      </c>
      <c r="G5" s="54"/>
      <c r="H5" s="54"/>
      <c r="I5" s="54"/>
      <c r="J5" s="44"/>
      <c r="K5" s="44"/>
    </row>
    <row r="6" spans="1:11" ht="27" customHeight="1">
      <c r="A6" s="55" t="s">
        <v>29</v>
      </c>
      <c r="B6" s="26">
        <v>2</v>
      </c>
      <c r="C6" s="49">
        <v>0.26800000000000002</v>
      </c>
      <c r="D6" s="54"/>
      <c r="E6" s="54"/>
      <c r="F6" s="54"/>
      <c r="G6" s="54"/>
      <c r="H6" s="54"/>
      <c r="I6" s="54"/>
      <c r="J6" s="44"/>
      <c r="K6" s="44"/>
    </row>
    <row r="7" spans="1:11" ht="27" customHeight="1">
      <c r="A7" s="55" t="s">
        <v>30</v>
      </c>
      <c r="B7" s="26">
        <v>3</v>
      </c>
      <c r="C7" s="49">
        <v>1.2070000000000001</v>
      </c>
      <c r="D7" s="54"/>
      <c r="E7" s="54"/>
      <c r="F7" s="51">
        <v>2.5499999999999998</v>
      </c>
      <c r="G7" s="54"/>
      <c r="H7" s="54"/>
      <c r="I7" s="54"/>
      <c r="J7" s="44"/>
      <c r="K7" s="44"/>
    </row>
    <row r="8" spans="1:11" ht="27" customHeight="1">
      <c r="A8" s="55" t="s">
        <v>31</v>
      </c>
      <c r="B8" s="26">
        <v>4</v>
      </c>
      <c r="C8" s="49">
        <v>1.5189999999999999</v>
      </c>
      <c r="D8" s="49">
        <v>0.17199999999999999</v>
      </c>
      <c r="E8" s="54"/>
      <c r="F8" s="51">
        <v>2.5499999999999998</v>
      </c>
      <c r="G8" s="54"/>
      <c r="H8" s="54"/>
      <c r="I8" s="54"/>
      <c r="J8" s="44"/>
      <c r="K8" s="44"/>
    </row>
    <row r="9" spans="1:11" ht="27" customHeight="1">
      <c r="A9" s="55" t="s">
        <v>32</v>
      </c>
      <c r="B9" s="26">
        <v>4</v>
      </c>
      <c r="C9" s="49">
        <v>0.316</v>
      </c>
      <c r="D9" s="54"/>
      <c r="E9" s="54"/>
      <c r="F9" s="54"/>
      <c r="G9" s="54"/>
      <c r="H9" s="54"/>
      <c r="I9" s="54"/>
      <c r="J9" s="44"/>
      <c r="K9" s="44"/>
    </row>
    <row r="10" spans="1:11" ht="27" customHeight="1">
      <c r="A10" s="55" t="s">
        <v>33</v>
      </c>
      <c r="B10" s="26" t="s">
        <v>25</v>
      </c>
      <c r="C10" s="49">
        <v>1.165</v>
      </c>
      <c r="D10" s="49">
        <v>3.7999999999999999E-2</v>
      </c>
      <c r="E10" s="54"/>
      <c r="F10" s="51">
        <v>17.84</v>
      </c>
      <c r="G10" s="54"/>
      <c r="H10" s="54"/>
      <c r="I10" s="54"/>
      <c r="J10" s="44"/>
      <c r="K10" s="44"/>
    </row>
    <row r="11" spans="1:11" ht="27" customHeight="1">
      <c r="A11" s="55" t="s">
        <v>34</v>
      </c>
      <c r="B11" s="26">
        <v>0</v>
      </c>
      <c r="C11" s="49">
        <v>4.6100000000000003</v>
      </c>
      <c r="D11" s="49">
        <v>0.46899999999999997</v>
      </c>
      <c r="E11" s="49">
        <v>2.8000000000000001E-2</v>
      </c>
      <c r="F11" s="51">
        <v>7.61</v>
      </c>
      <c r="G11" s="51">
        <v>0.82</v>
      </c>
      <c r="H11" s="49">
        <v>0.18099999999999999</v>
      </c>
      <c r="I11" s="56">
        <v>0.82</v>
      </c>
      <c r="J11" s="44"/>
      <c r="K11" s="44"/>
    </row>
    <row r="12" spans="1:11" ht="27" customHeight="1">
      <c r="A12" s="55" t="s">
        <v>35</v>
      </c>
      <c r="B12" s="26" t="s">
        <v>26</v>
      </c>
      <c r="C12" s="49">
        <v>1.1890000000000001</v>
      </c>
      <c r="D12" s="54"/>
      <c r="E12" s="54"/>
      <c r="F12" s="54"/>
      <c r="G12" s="54"/>
      <c r="H12" s="54"/>
      <c r="I12" s="54"/>
      <c r="J12" s="44"/>
      <c r="K12" s="44"/>
    </row>
    <row r="13" spans="1:11" ht="27" customHeight="1">
      <c r="A13" s="55" t="s">
        <v>36</v>
      </c>
      <c r="B13" s="52">
        <v>0</v>
      </c>
      <c r="C13" s="49">
        <v>12.205</v>
      </c>
      <c r="D13" s="49">
        <v>1.323</v>
      </c>
      <c r="E13" s="49">
        <v>8.5000000000000006E-2</v>
      </c>
      <c r="F13" s="54"/>
      <c r="G13" s="54"/>
      <c r="H13" s="54"/>
      <c r="I13" s="54"/>
      <c r="J13" s="44"/>
      <c r="K13" s="44"/>
    </row>
    <row r="14" spans="1:11" ht="27" customHeight="1">
      <c r="A14" s="55" t="s">
        <v>37</v>
      </c>
      <c r="B14" s="52">
        <v>8</v>
      </c>
      <c r="C14" s="70">
        <v>-0.55400000000000005</v>
      </c>
      <c r="D14" s="71"/>
      <c r="E14" s="71"/>
      <c r="F14" s="54"/>
      <c r="G14" s="54"/>
      <c r="H14" s="54"/>
      <c r="I14" s="54"/>
      <c r="J14" s="44"/>
      <c r="K14" s="44"/>
    </row>
    <row r="15" spans="1:11" ht="27" customHeight="1">
      <c r="A15" s="55" t="s">
        <v>38</v>
      </c>
      <c r="B15" s="52">
        <v>0</v>
      </c>
      <c r="C15" s="70">
        <v>-0.55400000000000005</v>
      </c>
      <c r="D15" s="71"/>
      <c r="E15" s="71"/>
      <c r="F15" s="54"/>
      <c r="G15" s="54"/>
      <c r="H15" s="49">
        <v>0.14099999999999999</v>
      </c>
      <c r="I15" s="48"/>
      <c r="J15" s="44"/>
      <c r="K15" s="44"/>
    </row>
    <row r="16" spans="1:11" ht="27" customHeight="1">
      <c r="A16" s="55" t="s">
        <v>39</v>
      </c>
      <c r="B16" s="52">
        <v>0</v>
      </c>
      <c r="C16" s="70">
        <v>-3.5110000000000001</v>
      </c>
      <c r="D16" s="70">
        <v>-0.53300000000000003</v>
      </c>
      <c r="E16" s="70">
        <v>-3.9E-2</v>
      </c>
      <c r="F16" s="54"/>
      <c r="G16" s="54"/>
      <c r="H16" s="49">
        <v>0.14099999999999999</v>
      </c>
      <c r="I16" s="48"/>
      <c r="J16" s="44"/>
      <c r="K16" s="44"/>
    </row>
    <row r="17" spans="1:11" ht="27" customHeight="1">
      <c r="A17" s="55" t="s">
        <v>40</v>
      </c>
      <c r="B17" s="52">
        <v>1</v>
      </c>
      <c r="C17" s="49">
        <v>0.70099999999999996</v>
      </c>
      <c r="D17" s="54"/>
      <c r="E17" s="54"/>
      <c r="F17" s="51">
        <v>1.65</v>
      </c>
      <c r="G17" s="54"/>
      <c r="H17" s="54"/>
      <c r="I17" s="54"/>
      <c r="J17" s="44"/>
      <c r="K17" s="44"/>
    </row>
    <row r="18" spans="1:11" ht="27" customHeight="1">
      <c r="A18" s="55" t="s">
        <v>41</v>
      </c>
      <c r="B18" s="52">
        <v>2</v>
      </c>
      <c r="C18" s="49">
        <v>0.88600000000000001</v>
      </c>
      <c r="D18" s="49">
        <v>3.1E-2</v>
      </c>
      <c r="E18" s="54"/>
      <c r="F18" s="51">
        <v>1.65</v>
      </c>
      <c r="G18" s="54"/>
      <c r="H18" s="54"/>
      <c r="I18" s="54"/>
      <c r="J18" s="44"/>
      <c r="K18" s="44"/>
    </row>
    <row r="19" spans="1:11" ht="27" customHeight="1">
      <c r="A19" s="55" t="s">
        <v>42</v>
      </c>
      <c r="B19" s="52">
        <v>2</v>
      </c>
      <c r="C19" s="49">
        <v>0.16</v>
      </c>
      <c r="D19" s="54"/>
      <c r="E19" s="54"/>
      <c r="F19" s="54"/>
      <c r="G19" s="54"/>
      <c r="H19" s="54"/>
      <c r="I19" s="54"/>
      <c r="J19" s="44"/>
      <c r="K19" s="44"/>
    </row>
    <row r="20" spans="1:11" ht="27" customHeight="1">
      <c r="A20" s="55" t="s">
        <v>43</v>
      </c>
      <c r="B20" s="52">
        <v>3</v>
      </c>
      <c r="C20" s="49">
        <v>0.72</v>
      </c>
      <c r="D20" s="54"/>
      <c r="E20" s="54"/>
      <c r="F20" s="51">
        <v>1.52</v>
      </c>
      <c r="G20" s="54"/>
      <c r="H20" s="54"/>
      <c r="I20" s="54"/>
      <c r="J20" s="44"/>
      <c r="K20" s="44"/>
    </row>
    <row r="21" spans="1:11" ht="27" customHeight="1">
      <c r="A21" s="55" t="s">
        <v>44</v>
      </c>
      <c r="B21" s="52">
        <v>4</v>
      </c>
      <c r="C21" s="49">
        <v>0.90600000000000003</v>
      </c>
      <c r="D21" s="49">
        <v>0.10299999999999999</v>
      </c>
      <c r="E21" s="54"/>
      <c r="F21" s="51">
        <v>1.52</v>
      </c>
      <c r="G21" s="54"/>
      <c r="H21" s="54"/>
      <c r="I21" s="54"/>
      <c r="J21" s="44"/>
      <c r="K21" s="44"/>
    </row>
    <row r="22" spans="1:11" ht="27" customHeight="1">
      <c r="A22" s="55" t="s">
        <v>45</v>
      </c>
      <c r="B22" s="52">
        <v>4</v>
      </c>
      <c r="C22" s="49">
        <v>0.188</v>
      </c>
      <c r="D22" s="49"/>
      <c r="E22" s="54"/>
      <c r="F22" s="54"/>
      <c r="G22" s="54"/>
      <c r="H22" s="54"/>
      <c r="I22" s="54"/>
      <c r="J22" s="44"/>
      <c r="K22" s="44"/>
    </row>
    <row r="23" spans="1:11" ht="27" customHeight="1">
      <c r="A23" s="55" t="s">
        <v>46</v>
      </c>
      <c r="B23" s="52" t="s">
        <v>25</v>
      </c>
      <c r="C23" s="49">
        <v>0.69499999999999995</v>
      </c>
      <c r="D23" s="49">
        <v>2.3E-2</v>
      </c>
      <c r="E23" s="54"/>
      <c r="F23" s="51">
        <v>10.65</v>
      </c>
      <c r="G23" s="54"/>
      <c r="H23" s="54"/>
      <c r="I23" s="54"/>
      <c r="J23" s="44"/>
      <c r="K23" s="44"/>
    </row>
    <row r="24" spans="1:11" ht="27" customHeight="1">
      <c r="A24" s="55" t="s">
        <v>47</v>
      </c>
      <c r="B24" s="52">
        <v>0</v>
      </c>
      <c r="C24" s="49">
        <v>2.75</v>
      </c>
      <c r="D24" s="49">
        <v>0.28000000000000003</v>
      </c>
      <c r="E24" s="49">
        <v>1.7000000000000001E-2</v>
      </c>
      <c r="F24" s="51">
        <v>4.54</v>
      </c>
      <c r="G24" s="51">
        <v>0.49</v>
      </c>
      <c r="H24" s="49">
        <v>0.108</v>
      </c>
      <c r="I24" s="56">
        <v>0.49</v>
      </c>
      <c r="J24" s="44"/>
      <c r="K24" s="44"/>
    </row>
    <row r="25" spans="1:11" ht="27" customHeight="1">
      <c r="A25" s="55" t="s">
        <v>48</v>
      </c>
      <c r="B25" s="52">
        <v>0</v>
      </c>
      <c r="C25" s="49">
        <v>3.6909999999999998</v>
      </c>
      <c r="D25" s="49">
        <v>0.34599999999999997</v>
      </c>
      <c r="E25" s="49">
        <v>1.9E-2</v>
      </c>
      <c r="F25" s="51">
        <v>24.35</v>
      </c>
      <c r="G25" s="51">
        <v>1.05</v>
      </c>
      <c r="H25" s="49">
        <v>0.13300000000000001</v>
      </c>
      <c r="I25" s="56">
        <v>1.05</v>
      </c>
      <c r="J25" s="44"/>
      <c r="K25" s="44"/>
    </row>
    <row r="26" spans="1:11" ht="27" customHeight="1">
      <c r="A26" s="55" t="s">
        <v>49</v>
      </c>
      <c r="B26" s="52">
        <v>0</v>
      </c>
      <c r="C26" s="49">
        <v>3.7250000000000001</v>
      </c>
      <c r="D26" s="49">
        <v>0.32</v>
      </c>
      <c r="E26" s="49">
        <v>1.6E-2</v>
      </c>
      <c r="F26" s="51">
        <v>76.14</v>
      </c>
      <c r="G26" s="51">
        <v>1.21</v>
      </c>
      <c r="H26" s="49">
        <v>0.127</v>
      </c>
      <c r="I26" s="56">
        <v>1.21</v>
      </c>
      <c r="J26" s="44"/>
      <c r="K26" s="44"/>
    </row>
    <row r="27" spans="1:11" ht="27" customHeight="1">
      <c r="A27" s="55" t="s">
        <v>50</v>
      </c>
      <c r="B27" s="52" t="s">
        <v>26</v>
      </c>
      <c r="C27" s="49">
        <v>0.70899999999999996</v>
      </c>
      <c r="D27" s="54"/>
      <c r="E27" s="54"/>
      <c r="F27" s="54"/>
      <c r="G27" s="54"/>
      <c r="H27" s="54"/>
      <c r="I27" s="54"/>
      <c r="J27" s="44"/>
      <c r="K27" s="44"/>
    </row>
    <row r="28" spans="1:11" ht="27" customHeight="1">
      <c r="A28" s="55" t="s">
        <v>51</v>
      </c>
      <c r="B28" s="52">
        <v>0</v>
      </c>
      <c r="C28" s="49">
        <v>7.2809999999999997</v>
      </c>
      <c r="D28" s="49">
        <v>0.78900000000000003</v>
      </c>
      <c r="E28" s="49">
        <v>5.0999999999999997E-2</v>
      </c>
      <c r="F28" s="54"/>
      <c r="G28" s="54"/>
      <c r="H28" s="54"/>
      <c r="I28" s="54"/>
      <c r="J28" s="44"/>
      <c r="K28" s="44"/>
    </row>
    <row r="29" spans="1:11" ht="27" customHeight="1">
      <c r="A29" s="55" t="s">
        <v>52</v>
      </c>
      <c r="B29" s="52">
        <v>8</v>
      </c>
      <c r="C29" s="70">
        <v>-0.55400000000000005</v>
      </c>
      <c r="D29" s="71"/>
      <c r="E29" s="71"/>
      <c r="F29" s="54"/>
      <c r="G29" s="54"/>
      <c r="H29" s="54"/>
      <c r="I29" s="54"/>
      <c r="J29" s="44"/>
      <c r="K29" s="44"/>
    </row>
    <row r="30" spans="1:11" ht="27" customHeight="1">
      <c r="A30" s="55" t="s">
        <v>53</v>
      </c>
      <c r="B30" s="52">
        <v>8</v>
      </c>
      <c r="C30" s="73">
        <v>-0.49</v>
      </c>
      <c r="D30" s="71"/>
      <c r="E30" s="71"/>
      <c r="F30" s="54"/>
      <c r="G30" s="54"/>
      <c r="H30" s="54"/>
      <c r="I30" s="54"/>
      <c r="J30" s="44"/>
      <c r="K30" s="44"/>
    </row>
    <row r="31" spans="1:11" ht="27" customHeight="1">
      <c r="A31" s="55" t="s">
        <v>54</v>
      </c>
      <c r="B31" s="52">
        <v>0</v>
      </c>
      <c r="C31" s="70">
        <v>-0.55400000000000005</v>
      </c>
      <c r="D31" s="71"/>
      <c r="E31" s="71"/>
      <c r="F31" s="54"/>
      <c r="G31" s="54"/>
      <c r="H31" s="49">
        <v>0.14099999999999999</v>
      </c>
      <c r="I31" s="54"/>
      <c r="J31" s="44"/>
      <c r="K31" s="44"/>
    </row>
    <row r="32" spans="1:11" ht="27" customHeight="1">
      <c r="A32" s="55" t="s">
        <v>55</v>
      </c>
      <c r="B32" s="52">
        <v>0</v>
      </c>
      <c r="C32" s="70">
        <v>-3.5110000000000001</v>
      </c>
      <c r="D32" s="70">
        <v>-0.53300000000000003</v>
      </c>
      <c r="E32" s="70">
        <v>-3.9E-2</v>
      </c>
      <c r="F32" s="54"/>
      <c r="G32" s="54"/>
      <c r="H32" s="49">
        <v>0.14099999999999999</v>
      </c>
      <c r="I32" s="54"/>
      <c r="J32" s="44"/>
      <c r="K32" s="44"/>
    </row>
    <row r="33" spans="1:11" ht="27" customHeight="1">
      <c r="A33" s="55" t="s">
        <v>56</v>
      </c>
      <c r="B33" s="52">
        <v>0</v>
      </c>
      <c r="C33" s="73">
        <v>-0.49</v>
      </c>
      <c r="D33" s="71"/>
      <c r="E33" s="71"/>
      <c r="F33" s="54"/>
      <c r="G33" s="54"/>
      <c r="H33" s="49">
        <v>0.13500000000000001</v>
      </c>
      <c r="I33" s="54"/>
      <c r="J33" s="44"/>
      <c r="K33" s="44"/>
    </row>
    <row r="34" spans="1:11" ht="27" customHeight="1">
      <c r="A34" s="55" t="s">
        <v>57</v>
      </c>
      <c r="B34" s="52">
        <v>0</v>
      </c>
      <c r="C34" s="70">
        <v>-3.121</v>
      </c>
      <c r="D34" s="70">
        <v>-0.46899999999999997</v>
      </c>
      <c r="E34" s="70">
        <v>-3.4000000000000002E-2</v>
      </c>
      <c r="F34" s="54"/>
      <c r="G34" s="54"/>
      <c r="H34" s="49">
        <v>0.13500000000000001</v>
      </c>
      <c r="I34" s="54"/>
      <c r="J34" s="44"/>
      <c r="K34" s="44"/>
    </row>
    <row r="35" spans="1:11" ht="27" customHeight="1">
      <c r="A35" s="55" t="s">
        <v>58</v>
      </c>
      <c r="B35" s="52">
        <v>0</v>
      </c>
      <c r="C35" s="70">
        <v>-0.34899999999999998</v>
      </c>
      <c r="D35" s="71"/>
      <c r="E35" s="71"/>
      <c r="F35" s="54"/>
      <c r="G35" s="54"/>
      <c r="H35" s="49">
        <v>0.105</v>
      </c>
      <c r="I35" s="54"/>
      <c r="J35" s="44"/>
      <c r="K35" s="44"/>
    </row>
    <row r="36" spans="1:11" ht="27" customHeight="1">
      <c r="A36" s="55" t="s">
        <v>59</v>
      </c>
      <c r="B36" s="52">
        <v>0</v>
      </c>
      <c r="C36" s="70">
        <v>-2.2669999999999999</v>
      </c>
      <c r="D36" s="70">
        <v>-0.32300000000000001</v>
      </c>
      <c r="E36" s="70">
        <v>-2.1000000000000001E-2</v>
      </c>
      <c r="F36" s="54"/>
      <c r="G36" s="54"/>
      <c r="H36" s="49">
        <v>0.105</v>
      </c>
      <c r="I36" s="54"/>
      <c r="J36" s="44"/>
      <c r="K36" s="44"/>
    </row>
    <row r="37" spans="1:11" ht="39.75" customHeight="1">
      <c r="A37" s="111"/>
      <c r="B37" s="112"/>
      <c r="C37" s="112"/>
      <c r="D37" s="112"/>
      <c r="E37" s="112"/>
      <c r="F37" s="112"/>
      <c r="G37" s="112"/>
      <c r="H37" s="112"/>
      <c r="I37" s="113"/>
      <c r="J37" s="44"/>
      <c r="K37" s="44"/>
    </row>
    <row r="38" spans="1:11" ht="27" customHeight="1">
      <c r="A38" s="65" t="s">
        <v>110</v>
      </c>
      <c r="B38" s="64">
        <v>1</v>
      </c>
      <c r="C38" s="49">
        <v>0.55400000000000005</v>
      </c>
      <c r="D38" s="50"/>
      <c r="E38" s="50"/>
      <c r="F38" s="51">
        <v>1.31</v>
      </c>
      <c r="G38" s="50"/>
      <c r="H38" s="50"/>
      <c r="I38" s="48"/>
      <c r="J38" s="44"/>
      <c r="K38" s="44"/>
    </row>
    <row r="39" spans="1:11" ht="27" customHeight="1">
      <c r="A39" s="66" t="s">
        <v>111</v>
      </c>
      <c r="B39" s="64">
        <v>2</v>
      </c>
      <c r="C39" s="49">
        <v>0.7</v>
      </c>
      <c r="D39" s="49">
        <v>2.4E-2</v>
      </c>
      <c r="E39" s="50"/>
      <c r="F39" s="51">
        <v>1.31</v>
      </c>
      <c r="G39" s="50"/>
      <c r="H39" s="50"/>
      <c r="I39" s="48"/>
      <c r="J39" s="44"/>
      <c r="K39" s="44"/>
    </row>
    <row r="40" spans="1:11" ht="27" customHeight="1">
      <c r="A40" s="66" t="s">
        <v>112</v>
      </c>
      <c r="B40" s="64">
        <v>2</v>
      </c>
      <c r="C40" s="49">
        <v>0.127</v>
      </c>
      <c r="D40" s="50"/>
      <c r="E40" s="50"/>
      <c r="F40" s="50"/>
      <c r="G40" s="50"/>
      <c r="H40" s="50"/>
      <c r="I40" s="48"/>
      <c r="J40" s="44"/>
      <c r="K40" s="44"/>
    </row>
    <row r="41" spans="1:11" ht="27" customHeight="1">
      <c r="A41" s="66" t="s">
        <v>113</v>
      </c>
      <c r="B41" s="64">
        <v>3</v>
      </c>
      <c r="C41" s="49">
        <v>0.56899999999999995</v>
      </c>
      <c r="D41" s="50"/>
      <c r="E41" s="50"/>
      <c r="F41" s="51">
        <v>1.2</v>
      </c>
      <c r="G41" s="50"/>
      <c r="H41" s="50"/>
      <c r="I41" s="48"/>
      <c r="J41" s="44"/>
      <c r="K41" s="44"/>
    </row>
    <row r="42" spans="1:11" ht="27" customHeight="1">
      <c r="A42" s="66" t="s">
        <v>114</v>
      </c>
      <c r="B42" s="64">
        <v>4</v>
      </c>
      <c r="C42" s="49">
        <v>0.71599999999999997</v>
      </c>
      <c r="D42" s="49">
        <v>8.1000000000000003E-2</v>
      </c>
      <c r="E42" s="50"/>
      <c r="F42" s="51">
        <v>1.2</v>
      </c>
      <c r="G42" s="50"/>
      <c r="H42" s="50"/>
      <c r="I42" s="48"/>
      <c r="J42" s="44"/>
      <c r="K42" s="44"/>
    </row>
    <row r="43" spans="1:11" ht="27" customHeight="1">
      <c r="A43" s="66" t="s">
        <v>115</v>
      </c>
      <c r="B43" s="64">
        <v>4</v>
      </c>
      <c r="C43" s="49">
        <v>0.14899999999999999</v>
      </c>
      <c r="D43" s="50"/>
      <c r="E43" s="50"/>
      <c r="F43" s="54"/>
      <c r="G43" s="50"/>
      <c r="H43" s="50"/>
      <c r="I43" s="48"/>
      <c r="J43" s="44"/>
      <c r="K43" s="44"/>
    </row>
    <row r="44" spans="1:11" ht="27" customHeight="1">
      <c r="A44" s="66" t="s">
        <v>116</v>
      </c>
      <c r="B44" s="64" t="s">
        <v>25</v>
      </c>
      <c r="C44" s="49">
        <v>0.54900000000000004</v>
      </c>
      <c r="D44" s="49">
        <v>1.7999999999999999E-2</v>
      </c>
      <c r="E44" s="50"/>
      <c r="F44" s="51">
        <v>8.41</v>
      </c>
      <c r="G44" s="50"/>
      <c r="H44" s="50"/>
      <c r="I44" s="48"/>
      <c r="J44" s="44"/>
      <c r="K44" s="44"/>
    </row>
    <row r="45" spans="1:11" ht="27" customHeight="1">
      <c r="A45" s="66" t="s">
        <v>117</v>
      </c>
      <c r="B45" s="50"/>
      <c r="C45" s="50"/>
      <c r="D45" s="50"/>
      <c r="E45" s="50"/>
      <c r="F45" s="50"/>
      <c r="G45" s="50"/>
      <c r="H45" s="50"/>
      <c r="I45" s="50"/>
      <c r="J45" s="44"/>
      <c r="K45" s="44"/>
    </row>
    <row r="46" spans="1:11" ht="27" customHeight="1">
      <c r="A46" s="66" t="s">
        <v>118</v>
      </c>
      <c r="B46" s="50"/>
      <c r="C46" s="50"/>
      <c r="D46" s="50"/>
      <c r="E46" s="50"/>
      <c r="F46" s="50"/>
      <c r="G46" s="50"/>
      <c r="H46" s="50"/>
      <c r="I46" s="50"/>
      <c r="J46" s="44"/>
      <c r="K46" s="44"/>
    </row>
    <row r="47" spans="1:11" ht="27" customHeight="1">
      <c r="A47" s="66" t="s">
        <v>119</v>
      </c>
      <c r="B47" s="64">
        <v>0</v>
      </c>
      <c r="C47" s="49">
        <v>2.173</v>
      </c>
      <c r="D47" s="49">
        <v>0.221</v>
      </c>
      <c r="E47" s="49">
        <v>1.2999999999999999E-2</v>
      </c>
      <c r="F47" s="51">
        <v>3.59</v>
      </c>
      <c r="G47" s="51">
        <v>0.39</v>
      </c>
      <c r="H47" s="49">
        <v>8.5999999999999993E-2</v>
      </c>
      <c r="I47" s="51">
        <v>0.39</v>
      </c>
      <c r="J47" s="44"/>
      <c r="K47" s="44"/>
    </row>
    <row r="48" spans="1:11" ht="27" customHeight="1">
      <c r="A48" s="66" t="s">
        <v>120</v>
      </c>
      <c r="B48" s="64">
        <v>0</v>
      </c>
      <c r="C48" s="49">
        <v>2.9169999999999998</v>
      </c>
      <c r="D48" s="49">
        <v>0.27400000000000002</v>
      </c>
      <c r="E48" s="49">
        <v>1.4999999999999999E-2</v>
      </c>
      <c r="F48" s="51">
        <v>19.239999999999998</v>
      </c>
      <c r="G48" s="51">
        <v>0.83</v>
      </c>
      <c r="H48" s="49">
        <v>0.105</v>
      </c>
      <c r="I48" s="51">
        <v>0.83</v>
      </c>
      <c r="J48" s="44"/>
      <c r="K48" s="44"/>
    </row>
    <row r="49" spans="1:11" ht="27" customHeight="1">
      <c r="A49" s="66" t="s">
        <v>121</v>
      </c>
      <c r="B49" s="64">
        <v>0</v>
      </c>
      <c r="C49" s="49">
        <v>2.944</v>
      </c>
      <c r="D49" s="49">
        <v>0.253</v>
      </c>
      <c r="E49" s="49">
        <v>1.2E-2</v>
      </c>
      <c r="F49" s="51">
        <v>60.17</v>
      </c>
      <c r="G49" s="51">
        <v>0.96</v>
      </c>
      <c r="H49" s="49">
        <v>0.1</v>
      </c>
      <c r="I49" s="51">
        <v>0.96</v>
      </c>
      <c r="J49" s="44"/>
      <c r="K49" s="44"/>
    </row>
    <row r="50" spans="1:11" ht="27" customHeight="1">
      <c r="A50" s="66" t="s">
        <v>122</v>
      </c>
      <c r="B50" s="64" t="s">
        <v>26</v>
      </c>
      <c r="C50" s="49">
        <v>0.56100000000000005</v>
      </c>
      <c r="D50" s="50"/>
      <c r="E50" s="50"/>
      <c r="F50" s="50"/>
      <c r="G50" s="50"/>
      <c r="H50" s="50"/>
      <c r="I50" s="53"/>
      <c r="J50" s="44"/>
      <c r="K50" s="44"/>
    </row>
    <row r="51" spans="1:11" ht="27" customHeight="1">
      <c r="A51" s="66" t="s">
        <v>123</v>
      </c>
      <c r="B51" s="64">
        <v>0</v>
      </c>
      <c r="C51" s="49">
        <v>5.7539999999999996</v>
      </c>
      <c r="D51" s="49">
        <v>0.624</v>
      </c>
      <c r="E51" s="49">
        <v>0.04</v>
      </c>
      <c r="F51" s="50"/>
      <c r="G51" s="50"/>
      <c r="H51" s="50"/>
      <c r="I51" s="48"/>
      <c r="J51" s="44"/>
      <c r="K51" s="44"/>
    </row>
    <row r="52" spans="1:11" ht="27" customHeight="1">
      <c r="A52" s="66" t="s">
        <v>124</v>
      </c>
      <c r="B52" s="64">
        <v>8</v>
      </c>
      <c r="C52" s="70">
        <v>-0.26800000000000002</v>
      </c>
      <c r="D52" s="72"/>
      <c r="E52" s="72"/>
      <c r="F52" s="51">
        <v>0</v>
      </c>
      <c r="G52" s="50"/>
      <c r="H52" s="50"/>
      <c r="I52" s="48"/>
      <c r="J52" s="44"/>
      <c r="K52" s="44"/>
    </row>
    <row r="53" spans="1:11" ht="27" customHeight="1">
      <c r="A53" s="66" t="s">
        <v>125</v>
      </c>
      <c r="B53" s="64">
        <v>8</v>
      </c>
      <c r="C53" s="70">
        <v>-0.29099999999999998</v>
      </c>
      <c r="D53" s="72"/>
      <c r="E53" s="72"/>
      <c r="F53" s="51">
        <v>0</v>
      </c>
      <c r="G53" s="50"/>
      <c r="H53" s="50"/>
      <c r="I53" s="48"/>
      <c r="J53" s="44"/>
      <c r="K53" s="44"/>
    </row>
    <row r="54" spans="1:11" ht="27" customHeight="1">
      <c r="A54" s="66" t="s">
        <v>126</v>
      </c>
      <c r="B54" s="64">
        <v>0</v>
      </c>
      <c r="C54" s="70">
        <v>-0.26800000000000002</v>
      </c>
      <c r="D54" s="72"/>
      <c r="E54" s="72"/>
      <c r="F54" s="51">
        <v>0</v>
      </c>
      <c r="G54" s="50"/>
      <c r="H54" s="49">
        <v>6.8000000000000005E-2</v>
      </c>
      <c r="I54" s="50"/>
      <c r="J54" s="44"/>
      <c r="K54" s="44"/>
    </row>
    <row r="55" spans="1:11" ht="27" customHeight="1">
      <c r="A55" s="66" t="s">
        <v>127</v>
      </c>
      <c r="B55" s="64">
        <v>0</v>
      </c>
      <c r="C55" s="70">
        <v>-1.6970000000000001</v>
      </c>
      <c r="D55" s="70">
        <v>-0.25800000000000001</v>
      </c>
      <c r="E55" s="70">
        <v>-1.9E-2</v>
      </c>
      <c r="F55" s="51">
        <v>0</v>
      </c>
      <c r="G55" s="50"/>
      <c r="H55" s="49">
        <v>6.8000000000000005E-2</v>
      </c>
      <c r="I55" s="50"/>
      <c r="J55" s="44"/>
      <c r="K55" s="44"/>
    </row>
    <row r="56" spans="1:11" ht="27" customHeight="1">
      <c r="A56" s="66" t="s">
        <v>128</v>
      </c>
      <c r="B56" s="64">
        <v>0</v>
      </c>
      <c r="C56" s="70">
        <v>-0.29099999999999998</v>
      </c>
      <c r="D56" s="72"/>
      <c r="E56" s="72"/>
      <c r="F56" s="51">
        <v>0</v>
      </c>
      <c r="G56" s="50"/>
      <c r="H56" s="49">
        <v>0.08</v>
      </c>
      <c r="I56" s="50"/>
      <c r="J56" s="44"/>
      <c r="K56" s="44"/>
    </row>
    <row r="57" spans="1:11" ht="27" customHeight="1">
      <c r="A57" s="66" t="s">
        <v>129</v>
      </c>
      <c r="B57" s="64">
        <v>0</v>
      </c>
      <c r="C57" s="70">
        <v>-1.8540000000000001</v>
      </c>
      <c r="D57" s="70">
        <v>-0.27900000000000003</v>
      </c>
      <c r="E57" s="73">
        <v>-0.02</v>
      </c>
      <c r="F57" s="51">
        <v>0</v>
      </c>
      <c r="G57" s="50"/>
      <c r="H57" s="49">
        <v>0.08</v>
      </c>
      <c r="I57" s="50"/>
      <c r="J57" s="44"/>
      <c r="K57" s="44"/>
    </row>
    <row r="58" spans="1:11" ht="27" customHeight="1">
      <c r="A58" s="66" t="s">
        <v>130</v>
      </c>
      <c r="B58" s="64">
        <v>0</v>
      </c>
      <c r="C58" s="70">
        <v>-0.34899999999999998</v>
      </c>
      <c r="D58" s="72"/>
      <c r="E58" s="72"/>
      <c r="F58" s="51">
        <v>107.04</v>
      </c>
      <c r="G58" s="50"/>
      <c r="H58" s="49">
        <v>0.105</v>
      </c>
      <c r="I58" s="50"/>
      <c r="J58" s="44"/>
      <c r="K58" s="44"/>
    </row>
    <row r="59" spans="1:11" ht="27" customHeight="1">
      <c r="A59" s="66" t="s">
        <v>131</v>
      </c>
      <c r="B59" s="64">
        <v>0</v>
      </c>
      <c r="C59" s="70">
        <v>-2.2669999999999999</v>
      </c>
      <c r="D59" s="70">
        <v>-0.32300000000000001</v>
      </c>
      <c r="E59" s="70">
        <v>-2.1000000000000001E-2</v>
      </c>
      <c r="F59" s="51">
        <v>107.04</v>
      </c>
      <c r="G59" s="50"/>
      <c r="H59" s="49">
        <v>0.105</v>
      </c>
      <c r="I59" s="50"/>
      <c r="J59" s="44"/>
      <c r="K59" s="44"/>
    </row>
    <row r="60" spans="1:11" ht="27" customHeight="1">
      <c r="A60" s="66" t="s">
        <v>61</v>
      </c>
      <c r="B60" s="64">
        <v>1</v>
      </c>
      <c r="C60" s="49">
        <v>0.39400000000000002</v>
      </c>
      <c r="D60" s="50"/>
      <c r="E60" s="50"/>
      <c r="F60" s="51">
        <v>0.93</v>
      </c>
      <c r="G60" s="50"/>
      <c r="H60" s="50"/>
      <c r="I60" s="48"/>
      <c r="J60" s="44"/>
      <c r="K60" s="44"/>
    </row>
    <row r="61" spans="1:11" ht="27" customHeight="1">
      <c r="A61" s="66" t="s">
        <v>62</v>
      </c>
      <c r="B61" s="64">
        <v>2</v>
      </c>
      <c r="C61" s="49">
        <v>0.498</v>
      </c>
      <c r="D61" s="49">
        <v>1.7000000000000001E-2</v>
      </c>
      <c r="E61" s="50"/>
      <c r="F61" s="51">
        <v>0.93</v>
      </c>
      <c r="G61" s="50"/>
      <c r="H61" s="50"/>
      <c r="I61" s="48"/>
      <c r="J61" s="44"/>
      <c r="K61" s="44"/>
    </row>
    <row r="62" spans="1:11" ht="27" customHeight="1">
      <c r="A62" s="66" t="s">
        <v>63</v>
      </c>
      <c r="B62" s="64">
        <v>2</v>
      </c>
      <c r="C62" s="49">
        <v>0.09</v>
      </c>
      <c r="D62" s="50"/>
      <c r="E62" s="50"/>
      <c r="F62" s="50"/>
      <c r="G62" s="50"/>
      <c r="H62" s="50"/>
      <c r="I62" s="48"/>
      <c r="J62" s="44"/>
      <c r="K62" s="44"/>
    </row>
    <row r="63" spans="1:11" ht="27" customHeight="1">
      <c r="A63" s="66" t="s">
        <v>64</v>
      </c>
      <c r="B63" s="64">
        <v>3</v>
      </c>
      <c r="C63" s="49">
        <v>0.40500000000000003</v>
      </c>
      <c r="D63" s="50"/>
      <c r="E63" s="50"/>
      <c r="F63" s="51">
        <v>0.86</v>
      </c>
      <c r="G63" s="50"/>
      <c r="H63" s="50"/>
      <c r="I63" s="48"/>
      <c r="J63" s="44"/>
      <c r="K63" s="44"/>
    </row>
    <row r="64" spans="1:11" ht="27" customHeight="1">
      <c r="A64" s="66" t="s">
        <v>65</v>
      </c>
      <c r="B64" s="64">
        <v>4</v>
      </c>
      <c r="C64" s="49">
        <v>0.51</v>
      </c>
      <c r="D64" s="49">
        <v>5.8000000000000003E-2</v>
      </c>
      <c r="E64" s="50"/>
      <c r="F64" s="51">
        <v>0.86</v>
      </c>
      <c r="G64" s="50"/>
      <c r="H64" s="50"/>
      <c r="I64" s="48"/>
      <c r="J64" s="44"/>
      <c r="K64" s="44"/>
    </row>
    <row r="65" spans="1:11" ht="27" customHeight="1">
      <c r="A65" s="66" t="s">
        <v>66</v>
      </c>
      <c r="B65" s="64">
        <v>4</v>
      </c>
      <c r="C65" s="49">
        <v>0.106</v>
      </c>
      <c r="D65" s="50"/>
      <c r="E65" s="50"/>
      <c r="F65" s="54"/>
      <c r="G65" s="50"/>
      <c r="H65" s="50"/>
      <c r="I65" s="48"/>
      <c r="J65" s="44"/>
      <c r="K65" s="44"/>
    </row>
    <row r="66" spans="1:11" ht="27" customHeight="1">
      <c r="A66" s="66" t="s">
        <v>67</v>
      </c>
      <c r="B66" s="64" t="s">
        <v>25</v>
      </c>
      <c r="C66" s="49">
        <v>0.39100000000000001</v>
      </c>
      <c r="D66" s="49">
        <v>1.2999999999999999E-2</v>
      </c>
      <c r="E66" s="50"/>
      <c r="F66" s="51">
        <v>5.99</v>
      </c>
      <c r="G66" s="50"/>
      <c r="H66" s="50"/>
      <c r="I66" s="48"/>
      <c r="J66" s="44"/>
      <c r="K66" s="44"/>
    </row>
    <row r="67" spans="1:11" ht="27" customHeight="1">
      <c r="A67" s="66" t="s">
        <v>132</v>
      </c>
      <c r="B67" s="50"/>
      <c r="C67" s="50"/>
      <c r="D67" s="50"/>
      <c r="E67" s="50"/>
      <c r="F67" s="50"/>
      <c r="G67" s="50"/>
      <c r="H67" s="50"/>
      <c r="I67" s="50"/>
      <c r="J67" s="44"/>
      <c r="K67" s="44"/>
    </row>
    <row r="68" spans="1:11" ht="27" customHeight="1">
      <c r="A68" s="66" t="s">
        <v>133</v>
      </c>
      <c r="B68" s="50"/>
      <c r="C68" s="50"/>
      <c r="D68" s="50"/>
      <c r="E68" s="50"/>
      <c r="F68" s="50"/>
      <c r="G68" s="50"/>
      <c r="H68" s="50"/>
      <c r="I68" s="50"/>
      <c r="J68" s="44"/>
      <c r="K68" s="44"/>
    </row>
    <row r="69" spans="1:11" ht="27" customHeight="1">
      <c r="A69" s="66" t="s">
        <v>68</v>
      </c>
      <c r="B69" s="64">
        <v>0</v>
      </c>
      <c r="C69" s="49">
        <v>1.546</v>
      </c>
      <c r="D69" s="49">
        <v>0.157</v>
      </c>
      <c r="E69" s="49">
        <v>8.9999999999999993E-3</v>
      </c>
      <c r="F69" s="51">
        <v>2.5499999999999998</v>
      </c>
      <c r="G69" s="51">
        <v>0.28000000000000003</v>
      </c>
      <c r="H69" s="49">
        <v>6.0999999999999999E-2</v>
      </c>
      <c r="I69" s="51">
        <v>0.28000000000000003</v>
      </c>
      <c r="J69" s="44"/>
      <c r="K69" s="44"/>
    </row>
    <row r="70" spans="1:11" ht="27" customHeight="1">
      <c r="A70" s="66" t="s">
        <v>69</v>
      </c>
      <c r="B70" s="64">
        <v>0</v>
      </c>
      <c r="C70" s="49">
        <v>2.0750000000000002</v>
      </c>
      <c r="D70" s="49">
        <v>0.19500000000000001</v>
      </c>
      <c r="E70" s="49">
        <v>1.0999999999999999E-2</v>
      </c>
      <c r="F70" s="51">
        <v>13.69</v>
      </c>
      <c r="G70" s="51">
        <v>0.59</v>
      </c>
      <c r="H70" s="49">
        <v>7.4999999999999997E-2</v>
      </c>
      <c r="I70" s="51">
        <v>0.59</v>
      </c>
      <c r="J70" s="44"/>
      <c r="K70" s="44"/>
    </row>
    <row r="71" spans="1:11" ht="27" customHeight="1">
      <c r="A71" s="66" t="s">
        <v>70</v>
      </c>
      <c r="B71" s="64">
        <v>0</v>
      </c>
      <c r="C71" s="49">
        <v>2.0939999999999999</v>
      </c>
      <c r="D71" s="49">
        <v>0.18</v>
      </c>
      <c r="E71" s="49">
        <v>8.9999999999999993E-3</v>
      </c>
      <c r="F71" s="51">
        <v>42.81</v>
      </c>
      <c r="G71" s="51">
        <v>0.68</v>
      </c>
      <c r="H71" s="49">
        <v>7.0999999999999994E-2</v>
      </c>
      <c r="I71" s="51">
        <v>0.68</v>
      </c>
      <c r="J71" s="44"/>
      <c r="K71" s="44"/>
    </row>
    <row r="72" spans="1:11" ht="27" customHeight="1">
      <c r="A72" s="66" t="s">
        <v>71</v>
      </c>
      <c r="B72" s="64" t="s">
        <v>26</v>
      </c>
      <c r="C72" s="49">
        <v>0.39900000000000002</v>
      </c>
      <c r="D72" s="50"/>
      <c r="E72" s="50"/>
      <c r="F72" s="50"/>
      <c r="G72" s="50"/>
      <c r="H72" s="50"/>
      <c r="I72" s="53"/>
      <c r="J72" s="44"/>
      <c r="K72" s="44"/>
    </row>
    <row r="73" spans="1:11" ht="27" customHeight="1">
      <c r="A73" s="66" t="s">
        <v>72</v>
      </c>
      <c r="B73" s="64">
        <v>0</v>
      </c>
      <c r="C73" s="49">
        <v>4.0940000000000003</v>
      </c>
      <c r="D73" s="49">
        <v>0.44400000000000001</v>
      </c>
      <c r="E73" s="49">
        <v>2.9000000000000001E-2</v>
      </c>
      <c r="F73" s="50"/>
      <c r="G73" s="50"/>
      <c r="H73" s="50"/>
      <c r="I73" s="48"/>
      <c r="J73" s="44"/>
      <c r="K73" s="44"/>
    </row>
    <row r="74" spans="1:11" ht="27" customHeight="1">
      <c r="A74" s="66" t="s">
        <v>73</v>
      </c>
      <c r="B74" s="64">
        <v>8</v>
      </c>
      <c r="C74" s="73">
        <v>-0.19</v>
      </c>
      <c r="D74" s="72"/>
      <c r="E74" s="72"/>
      <c r="F74" s="51">
        <v>0</v>
      </c>
      <c r="G74" s="50"/>
      <c r="H74" s="50"/>
      <c r="I74" s="48"/>
      <c r="J74" s="44"/>
      <c r="K74" s="44"/>
    </row>
    <row r="75" spans="1:11" ht="27" customHeight="1">
      <c r="A75" s="66" t="s">
        <v>74</v>
      </c>
      <c r="B75" s="64">
        <v>8</v>
      </c>
      <c r="C75" s="70">
        <v>-0.20699999999999999</v>
      </c>
      <c r="D75" s="72"/>
      <c r="E75" s="72"/>
      <c r="F75" s="51">
        <v>0</v>
      </c>
      <c r="G75" s="50"/>
      <c r="H75" s="50"/>
      <c r="I75" s="48"/>
      <c r="J75" s="44"/>
      <c r="K75" s="44"/>
    </row>
    <row r="76" spans="1:11" ht="27" customHeight="1">
      <c r="A76" s="66" t="s">
        <v>75</v>
      </c>
      <c r="B76" s="64">
        <v>0</v>
      </c>
      <c r="C76" s="73">
        <v>-0.19</v>
      </c>
      <c r="D76" s="72"/>
      <c r="E76" s="72"/>
      <c r="F76" s="51">
        <v>0</v>
      </c>
      <c r="G76" s="50"/>
      <c r="H76" s="49">
        <v>4.8000000000000001E-2</v>
      </c>
      <c r="I76" s="50"/>
      <c r="J76" s="44"/>
      <c r="K76" s="44"/>
    </row>
    <row r="77" spans="1:11" ht="27" customHeight="1">
      <c r="A77" s="66" t="s">
        <v>76</v>
      </c>
      <c r="B77" s="64">
        <v>0</v>
      </c>
      <c r="C77" s="70">
        <v>-1.2070000000000001</v>
      </c>
      <c r="D77" s="70">
        <v>-0.183</v>
      </c>
      <c r="E77" s="70">
        <v>-1.2999999999999999E-2</v>
      </c>
      <c r="F77" s="51">
        <v>0</v>
      </c>
      <c r="G77" s="50"/>
      <c r="H77" s="49">
        <v>4.8000000000000001E-2</v>
      </c>
      <c r="I77" s="50"/>
      <c r="J77" s="44"/>
      <c r="K77" s="44"/>
    </row>
    <row r="78" spans="1:11" ht="27" customHeight="1">
      <c r="A78" s="66" t="s">
        <v>77</v>
      </c>
      <c r="B78" s="64">
        <v>0</v>
      </c>
      <c r="C78" s="70">
        <v>-0.20699999999999999</v>
      </c>
      <c r="D78" s="72"/>
      <c r="E78" s="72"/>
      <c r="F78" s="51">
        <v>0</v>
      </c>
      <c r="G78" s="50"/>
      <c r="H78" s="49">
        <v>5.7000000000000002E-2</v>
      </c>
      <c r="I78" s="50"/>
      <c r="J78" s="44"/>
      <c r="K78" s="44"/>
    </row>
    <row r="79" spans="1:11" ht="27" customHeight="1">
      <c r="A79" s="66" t="s">
        <v>78</v>
      </c>
      <c r="B79" s="64">
        <v>0</v>
      </c>
      <c r="C79" s="70">
        <v>-1.319</v>
      </c>
      <c r="D79" s="70">
        <v>-0.19800000000000001</v>
      </c>
      <c r="E79" s="70">
        <v>-1.4E-2</v>
      </c>
      <c r="F79" s="51">
        <v>0</v>
      </c>
      <c r="G79" s="50"/>
      <c r="H79" s="49">
        <v>5.7000000000000002E-2</v>
      </c>
      <c r="I79" s="50"/>
      <c r="J79" s="44"/>
      <c r="K79" s="44"/>
    </row>
    <row r="80" spans="1:11" ht="27" customHeight="1">
      <c r="A80" s="66" t="s">
        <v>79</v>
      </c>
      <c r="B80" s="64">
        <v>0</v>
      </c>
      <c r="C80" s="70">
        <v>-0.248</v>
      </c>
      <c r="D80" s="72"/>
      <c r="E80" s="72"/>
      <c r="F80" s="51">
        <v>76.16</v>
      </c>
      <c r="G80" s="50"/>
      <c r="H80" s="49">
        <v>7.4999999999999997E-2</v>
      </c>
      <c r="I80" s="50"/>
      <c r="J80" s="44"/>
      <c r="K80" s="44"/>
    </row>
    <row r="81" spans="1:11" ht="27" customHeight="1">
      <c r="A81" s="66" t="s">
        <v>80</v>
      </c>
      <c r="B81" s="64">
        <v>0</v>
      </c>
      <c r="C81" s="70">
        <v>-1.613</v>
      </c>
      <c r="D81" s="73">
        <v>-0.23</v>
      </c>
      <c r="E81" s="70">
        <v>-1.4999999999999999E-2</v>
      </c>
      <c r="F81" s="51">
        <v>76.16</v>
      </c>
      <c r="G81" s="50"/>
      <c r="H81" s="49">
        <v>7.4999999999999997E-2</v>
      </c>
      <c r="I81" s="50"/>
      <c r="J81" s="44"/>
      <c r="K81" s="44"/>
    </row>
    <row r="82" spans="1:11" ht="27" customHeight="1">
      <c r="A82" s="66" t="s">
        <v>134</v>
      </c>
      <c r="B82" s="64">
        <v>1</v>
      </c>
      <c r="C82" s="49">
        <v>0.27100000000000002</v>
      </c>
      <c r="D82" s="50"/>
      <c r="E82" s="50"/>
      <c r="F82" s="51">
        <v>0.64</v>
      </c>
      <c r="G82" s="50"/>
      <c r="H82" s="50"/>
      <c r="I82" s="48"/>
      <c r="J82" s="44"/>
      <c r="K82" s="44"/>
    </row>
    <row r="83" spans="1:11" ht="27" customHeight="1">
      <c r="A83" s="66" t="s">
        <v>135</v>
      </c>
      <c r="B83" s="64">
        <v>2</v>
      </c>
      <c r="C83" s="49">
        <v>0.34200000000000003</v>
      </c>
      <c r="D83" s="49">
        <v>1.2E-2</v>
      </c>
      <c r="E83" s="50"/>
      <c r="F83" s="51">
        <v>0.64</v>
      </c>
      <c r="G83" s="50"/>
      <c r="H83" s="50"/>
      <c r="I83" s="48"/>
      <c r="J83" s="44"/>
      <c r="K83" s="44"/>
    </row>
    <row r="84" spans="1:11" ht="27" customHeight="1">
      <c r="A84" s="66" t="s">
        <v>136</v>
      </c>
      <c r="B84" s="64">
        <v>2</v>
      </c>
      <c r="C84" s="49">
        <v>6.2E-2</v>
      </c>
      <c r="D84" s="50"/>
      <c r="E84" s="50"/>
      <c r="F84" s="50"/>
      <c r="G84" s="50"/>
      <c r="H84" s="50"/>
      <c r="I84" s="48"/>
      <c r="J84" s="44"/>
      <c r="K84" s="44"/>
    </row>
    <row r="85" spans="1:11" ht="27" customHeight="1">
      <c r="A85" s="66" t="s">
        <v>137</v>
      </c>
      <c r="B85" s="64">
        <v>3</v>
      </c>
      <c r="C85" s="49">
        <v>0.27800000000000002</v>
      </c>
      <c r="D85" s="50"/>
      <c r="E85" s="50"/>
      <c r="F85" s="51">
        <v>0.59</v>
      </c>
      <c r="G85" s="50"/>
      <c r="H85" s="50"/>
      <c r="I85" s="48"/>
      <c r="J85" s="44"/>
      <c r="K85" s="44"/>
    </row>
    <row r="86" spans="1:11" ht="27" customHeight="1">
      <c r="A86" s="66" t="s">
        <v>138</v>
      </c>
      <c r="B86" s="64">
        <v>4</v>
      </c>
      <c r="C86" s="49">
        <v>0.35</v>
      </c>
      <c r="D86" s="49">
        <v>0.04</v>
      </c>
      <c r="E86" s="50"/>
      <c r="F86" s="51">
        <v>0.59</v>
      </c>
      <c r="G86" s="50"/>
      <c r="H86" s="50"/>
      <c r="I86" s="48"/>
      <c r="J86" s="44"/>
      <c r="K86" s="44"/>
    </row>
    <row r="87" spans="1:11" ht="27" customHeight="1">
      <c r="A87" s="66" t="s">
        <v>139</v>
      </c>
      <c r="B87" s="64">
        <v>4</v>
      </c>
      <c r="C87" s="49">
        <v>7.2999999999999995E-2</v>
      </c>
      <c r="D87" s="50"/>
      <c r="E87" s="50"/>
      <c r="F87" s="54"/>
      <c r="G87" s="50"/>
      <c r="H87" s="50"/>
      <c r="I87" s="48"/>
      <c r="J87" s="44"/>
      <c r="K87" s="44"/>
    </row>
    <row r="88" spans="1:11" ht="27" customHeight="1">
      <c r="A88" s="66" t="s">
        <v>140</v>
      </c>
      <c r="B88" s="64" t="s">
        <v>25</v>
      </c>
      <c r="C88" s="49">
        <v>0.26800000000000002</v>
      </c>
      <c r="D88" s="49">
        <v>8.9999999999999993E-3</v>
      </c>
      <c r="E88" s="50"/>
      <c r="F88" s="51">
        <v>4.1100000000000003</v>
      </c>
      <c r="G88" s="50"/>
      <c r="H88" s="50"/>
      <c r="I88" s="48"/>
      <c r="J88" s="44"/>
      <c r="K88" s="44"/>
    </row>
    <row r="89" spans="1:11" ht="27" customHeight="1">
      <c r="A89" s="66" t="s">
        <v>141</v>
      </c>
      <c r="B89" s="50"/>
      <c r="C89" s="50"/>
      <c r="D89" s="50"/>
      <c r="E89" s="50"/>
      <c r="F89" s="50"/>
      <c r="G89" s="50"/>
      <c r="H89" s="50"/>
      <c r="I89" s="50"/>
      <c r="J89" s="44"/>
      <c r="K89" s="44"/>
    </row>
    <row r="90" spans="1:11" ht="27" customHeight="1">
      <c r="A90" s="66" t="s">
        <v>142</v>
      </c>
      <c r="B90" s="50"/>
      <c r="C90" s="50"/>
      <c r="D90" s="50"/>
      <c r="E90" s="50"/>
      <c r="F90" s="50"/>
      <c r="G90" s="50"/>
      <c r="H90" s="50"/>
      <c r="I90" s="50"/>
      <c r="J90" s="44"/>
      <c r="K90" s="44"/>
    </row>
    <row r="91" spans="1:11" ht="27" customHeight="1">
      <c r="A91" s="66" t="s">
        <v>143</v>
      </c>
      <c r="B91" s="64">
        <v>0</v>
      </c>
      <c r="C91" s="49">
        <v>1.0620000000000001</v>
      </c>
      <c r="D91" s="49">
        <v>0.108</v>
      </c>
      <c r="E91" s="49">
        <v>6.0000000000000001E-3</v>
      </c>
      <c r="F91" s="51">
        <v>1.75</v>
      </c>
      <c r="G91" s="51">
        <v>0.19</v>
      </c>
      <c r="H91" s="49">
        <v>4.2000000000000003E-2</v>
      </c>
      <c r="I91" s="51">
        <v>0.19</v>
      </c>
      <c r="J91" s="44"/>
      <c r="K91" s="44"/>
    </row>
    <row r="92" spans="1:11" ht="27" customHeight="1">
      <c r="A92" s="66" t="s">
        <v>144</v>
      </c>
      <c r="B92" s="64">
        <v>0</v>
      </c>
      <c r="C92" s="49">
        <v>1.425</v>
      </c>
      <c r="D92" s="49">
        <v>0.13400000000000001</v>
      </c>
      <c r="E92" s="49">
        <v>7.0000000000000001E-3</v>
      </c>
      <c r="F92" s="51">
        <v>9.4</v>
      </c>
      <c r="G92" s="51">
        <v>0.41</v>
      </c>
      <c r="H92" s="49">
        <v>5.0999999999999997E-2</v>
      </c>
      <c r="I92" s="51">
        <v>0.41</v>
      </c>
      <c r="J92" s="44"/>
      <c r="K92" s="44"/>
    </row>
    <row r="93" spans="1:11" ht="27" customHeight="1">
      <c r="A93" s="66" t="s">
        <v>145</v>
      </c>
      <c r="B93" s="64">
        <v>0</v>
      </c>
      <c r="C93" s="49">
        <v>1.4379999999999999</v>
      </c>
      <c r="D93" s="49">
        <v>0.124</v>
      </c>
      <c r="E93" s="49">
        <v>6.0000000000000001E-3</v>
      </c>
      <c r="F93" s="51">
        <v>29.39</v>
      </c>
      <c r="G93" s="51">
        <v>0.47</v>
      </c>
      <c r="H93" s="49">
        <v>4.9000000000000002E-2</v>
      </c>
      <c r="I93" s="51">
        <v>0.47</v>
      </c>
      <c r="J93" s="44"/>
      <c r="K93" s="44"/>
    </row>
    <row r="94" spans="1:11" ht="27" customHeight="1">
      <c r="A94" s="66" t="s">
        <v>146</v>
      </c>
      <c r="B94" s="64" t="s">
        <v>26</v>
      </c>
      <c r="C94" s="49">
        <v>0.27400000000000002</v>
      </c>
      <c r="D94" s="50"/>
      <c r="E94" s="50"/>
      <c r="F94" s="50"/>
      <c r="G94" s="50"/>
      <c r="H94" s="50"/>
      <c r="I94" s="53"/>
      <c r="J94" s="44"/>
      <c r="K94" s="44"/>
    </row>
    <row r="95" spans="1:11" ht="27" customHeight="1">
      <c r="A95" s="66" t="s">
        <v>147</v>
      </c>
      <c r="B95" s="64">
        <v>0</v>
      </c>
      <c r="C95" s="49">
        <v>2.8109999999999999</v>
      </c>
      <c r="D95" s="49">
        <v>0.30499999999999999</v>
      </c>
      <c r="E95" s="49">
        <v>0.02</v>
      </c>
      <c r="F95" s="50"/>
      <c r="G95" s="50"/>
      <c r="H95" s="50"/>
      <c r="I95" s="48"/>
      <c r="J95" s="44"/>
      <c r="K95" s="44"/>
    </row>
    <row r="96" spans="1:11" ht="27" customHeight="1">
      <c r="A96" s="66" t="s">
        <v>148</v>
      </c>
      <c r="B96" s="64">
        <v>8</v>
      </c>
      <c r="C96" s="70">
        <v>-0.13100000000000001</v>
      </c>
      <c r="D96" s="72"/>
      <c r="E96" s="72"/>
      <c r="F96" s="51">
        <v>0</v>
      </c>
      <c r="G96" s="50"/>
      <c r="H96" s="50"/>
      <c r="I96" s="48"/>
      <c r="J96" s="44"/>
      <c r="K96" s="44"/>
    </row>
    <row r="97" spans="1:11" ht="27" customHeight="1">
      <c r="A97" s="66" t="s">
        <v>149</v>
      </c>
      <c r="B97" s="64">
        <v>8</v>
      </c>
      <c r="C97" s="70">
        <v>-0.14199999999999999</v>
      </c>
      <c r="D97" s="72"/>
      <c r="E97" s="72"/>
      <c r="F97" s="51">
        <v>0</v>
      </c>
      <c r="G97" s="50"/>
      <c r="H97" s="50"/>
      <c r="I97" s="48"/>
      <c r="J97" s="44"/>
      <c r="K97" s="44"/>
    </row>
    <row r="98" spans="1:11" ht="27" customHeight="1">
      <c r="A98" s="66" t="s">
        <v>150</v>
      </c>
      <c r="B98" s="64">
        <v>0</v>
      </c>
      <c r="C98" s="70">
        <v>-0.13100000000000001</v>
      </c>
      <c r="D98" s="72"/>
      <c r="E98" s="72"/>
      <c r="F98" s="51">
        <v>0</v>
      </c>
      <c r="G98" s="50"/>
      <c r="H98" s="49">
        <v>3.3000000000000002E-2</v>
      </c>
      <c r="I98" s="48"/>
      <c r="J98" s="44"/>
      <c r="K98" s="44"/>
    </row>
    <row r="99" spans="1:11" ht="27" customHeight="1">
      <c r="A99" s="66" t="s">
        <v>151</v>
      </c>
      <c r="B99" s="64">
        <v>0</v>
      </c>
      <c r="C99" s="70">
        <v>-0.82899999999999996</v>
      </c>
      <c r="D99" s="70">
        <v>-0.126</v>
      </c>
      <c r="E99" s="70">
        <v>-8.9999999999999993E-3</v>
      </c>
      <c r="F99" s="51">
        <v>0</v>
      </c>
      <c r="G99" s="50"/>
      <c r="H99" s="49">
        <v>3.3000000000000002E-2</v>
      </c>
      <c r="I99" s="48"/>
      <c r="J99" s="44"/>
      <c r="K99" s="44"/>
    </row>
    <row r="100" spans="1:11" ht="27" customHeight="1">
      <c r="A100" s="66" t="s">
        <v>152</v>
      </c>
      <c r="B100" s="64">
        <v>0</v>
      </c>
      <c r="C100" s="70">
        <v>-0.14199999999999999</v>
      </c>
      <c r="D100" s="72"/>
      <c r="E100" s="72"/>
      <c r="F100" s="51">
        <v>0</v>
      </c>
      <c r="G100" s="50"/>
      <c r="H100" s="49">
        <v>3.9E-2</v>
      </c>
      <c r="I100" s="48"/>
      <c r="J100" s="44"/>
      <c r="K100" s="44"/>
    </row>
    <row r="101" spans="1:11" ht="27" customHeight="1">
      <c r="A101" s="66" t="s">
        <v>153</v>
      </c>
      <c r="B101" s="64">
        <v>0</v>
      </c>
      <c r="C101" s="70">
        <v>-0.90600000000000003</v>
      </c>
      <c r="D101" s="70">
        <v>-0.13600000000000001</v>
      </c>
      <c r="E101" s="70">
        <v>-0.01</v>
      </c>
      <c r="F101" s="51">
        <v>0</v>
      </c>
      <c r="G101" s="50"/>
      <c r="H101" s="49">
        <v>3.9E-2</v>
      </c>
      <c r="I101" s="48"/>
      <c r="J101" s="44"/>
      <c r="K101" s="44"/>
    </row>
    <row r="102" spans="1:11" ht="27" customHeight="1">
      <c r="A102" s="66" t="s">
        <v>154</v>
      </c>
      <c r="B102" s="64">
        <v>0</v>
      </c>
      <c r="C102" s="73">
        <v>-0.17</v>
      </c>
      <c r="D102" s="72"/>
      <c r="E102" s="72"/>
      <c r="F102" s="51">
        <v>52.29</v>
      </c>
      <c r="G102" s="50"/>
      <c r="H102" s="49">
        <v>5.0999999999999997E-2</v>
      </c>
      <c r="I102" s="48"/>
      <c r="J102" s="44"/>
      <c r="K102" s="44"/>
    </row>
    <row r="103" spans="1:11" ht="27" customHeight="1">
      <c r="A103" s="66" t="s">
        <v>155</v>
      </c>
      <c r="B103" s="64">
        <v>0</v>
      </c>
      <c r="C103" s="70">
        <v>-1.107</v>
      </c>
      <c r="D103" s="70">
        <v>-0.158</v>
      </c>
      <c r="E103" s="70">
        <v>-0.01</v>
      </c>
      <c r="F103" s="51">
        <v>52.29</v>
      </c>
      <c r="G103" s="50"/>
      <c r="H103" s="49">
        <v>5.0999999999999997E-2</v>
      </c>
      <c r="I103" s="48"/>
      <c r="J103" s="44"/>
      <c r="K103" s="44"/>
    </row>
    <row r="104" spans="1:11" ht="27" customHeight="1">
      <c r="A104" s="66" t="s">
        <v>156</v>
      </c>
      <c r="B104" s="64">
        <v>1</v>
      </c>
      <c r="C104" s="49">
        <v>0.154</v>
      </c>
      <c r="D104" s="50"/>
      <c r="E104" s="50"/>
      <c r="F104" s="51">
        <v>0.36</v>
      </c>
      <c r="G104" s="50"/>
      <c r="H104" s="50"/>
      <c r="I104" s="48"/>
      <c r="J104" s="44"/>
      <c r="K104" s="44"/>
    </row>
    <row r="105" spans="1:11" ht="27" customHeight="1">
      <c r="A105" s="66" t="s">
        <v>157</v>
      </c>
      <c r="B105" s="64">
        <v>2</v>
      </c>
      <c r="C105" s="49">
        <v>0.19400000000000001</v>
      </c>
      <c r="D105" s="49">
        <v>7.0000000000000001E-3</v>
      </c>
      <c r="E105" s="50"/>
      <c r="F105" s="51">
        <v>0.36</v>
      </c>
      <c r="G105" s="50"/>
      <c r="H105" s="50"/>
      <c r="I105" s="48"/>
      <c r="J105" s="44"/>
      <c r="K105" s="44"/>
    </row>
    <row r="106" spans="1:11" ht="27" customHeight="1">
      <c r="A106" s="66" t="s">
        <v>158</v>
      </c>
      <c r="B106" s="64">
        <v>2</v>
      </c>
      <c r="C106" s="49">
        <v>3.5000000000000003E-2</v>
      </c>
      <c r="D106" s="50"/>
      <c r="E106" s="50"/>
      <c r="F106" s="50"/>
      <c r="G106" s="50"/>
      <c r="H106" s="50"/>
      <c r="I106" s="48"/>
      <c r="J106" s="44"/>
      <c r="K106" s="44"/>
    </row>
    <row r="107" spans="1:11" ht="27" customHeight="1">
      <c r="A107" s="66" t="s">
        <v>159</v>
      </c>
      <c r="B107" s="64">
        <v>3</v>
      </c>
      <c r="C107" s="49">
        <v>0.158</v>
      </c>
      <c r="D107" s="50"/>
      <c r="E107" s="50"/>
      <c r="F107" s="51">
        <v>0.33</v>
      </c>
      <c r="G107" s="50"/>
      <c r="H107" s="50"/>
      <c r="I107" s="48"/>
      <c r="J107" s="44"/>
      <c r="K107" s="44"/>
    </row>
    <row r="108" spans="1:11" ht="27" customHeight="1">
      <c r="A108" s="66" t="s">
        <v>160</v>
      </c>
      <c r="B108" s="64">
        <v>4</v>
      </c>
      <c r="C108" s="49">
        <v>0.19800000000000001</v>
      </c>
      <c r="D108" s="49">
        <v>2.3E-2</v>
      </c>
      <c r="E108" s="50"/>
      <c r="F108" s="51">
        <v>0.33</v>
      </c>
      <c r="G108" s="50"/>
      <c r="H108" s="50"/>
      <c r="I108" s="48"/>
      <c r="J108" s="44"/>
      <c r="K108" s="44"/>
    </row>
    <row r="109" spans="1:11" ht="27" customHeight="1">
      <c r="A109" s="66" t="s">
        <v>161</v>
      </c>
      <c r="B109" s="64">
        <v>4</v>
      </c>
      <c r="C109" s="49">
        <v>4.1000000000000002E-2</v>
      </c>
      <c r="D109" s="50"/>
      <c r="E109" s="50"/>
      <c r="F109" s="54"/>
      <c r="G109" s="50"/>
      <c r="H109" s="50"/>
      <c r="I109" s="48"/>
      <c r="J109" s="44"/>
      <c r="K109" s="44"/>
    </row>
    <row r="110" spans="1:11" ht="27" customHeight="1">
      <c r="A110" s="66" t="s">
        <v>162</v>
      </c>
      <c r="B110" s="64" t="s">
        <v>25</v>
      </c>
      <c r="C110" s="49">
        <v>0.152</v>
      </c>
      <c r="D110" s="49">
        <v>5.0000000000000001E-3</v>
      </c>
      <c r="E110" s="50"/>
      <c r="F110" s="51">
        <v>2.33</v>
      </c>
      <c r="G110" s="50"/>
      <c r="H110" s="50"/>
      <c r="I110" s="48"/>
      <c r="J110" s="44"/>
      <c r="K110" s="44"/>
    </row>
    <row r="111" spans="1:11" ht="27" customHeight="1">
      <c r="A111" s="66" t="s">
        <v>163</v>
      </c>
      <c r="B111" s="50"/>
      <c r="C111" s="50"/>
      <c r="D111" s="50"/>
      <c r="E111" s="50"/>
      <c r="F111" s="50"/>
      <c r="G111" s="50"/>
      <c r="H111" s="50"/>
      <c r="I111" s="50"/>
      <c r="J111" s="44"/>
      <c r="K111" s="44"/>
    </row>
    <row r="112" spans="1:11" ht="27" customHeight="1">
      <c r="A112" s="66" t="s">
        <v>164</v>
      </c>
      <c r="B112" s="50"/>
      <c r="C112" s="50"/>
      <c r="D112" s="50"/>
      <c r="E112" s="50"/>
      <c r="F112" s="50"/>
      <c r="G112" s="50"/>
      <c r="H112" s="50"/>
      <c r="I112" s="50"/>
      <c r="J112" s="44"/>
      <c r="K112" s="44"/>
    </row>
    <row r="113" spans="1:11" ht="27" customHeight="1">
      <c r="A113" s="66" t="s">
        <v>165</v>
      </c>
      <c r="B113" s="64">
        <v>0</v>
      </c>
      <c r="C113" s="49">
        <v>0.60199999999999998</v>
      </c>
      <c r="D113" s="49">
        <v>6.0999999999999999E-2</v>
      </c>
      <c r="E113" s="49">
        <v>4.0000000000000001E-3</v>
      </c>
      <c r="F113" s="51">
        <v>0.99</v>
      </c>
      <c r="G113" s="51">
        <v>0.11</v>
      </c>
      <c r="H113" s="49">
        <v>2.4E-2</v>
      </c>
      <c r="I113" s="51">
        <v>0.11</v>
      </c>
      <c r="J113" s="44"/>
      <c r="K113" s="44"/>
    </row>
    <row r="114" spans="1:11" ht="27" customHeight="1">
      <c r="A114" s="66" t="s">
        <v>166</v>
      </c>
      <c r="B114" s="64">
        <v>0</v>
      </c>
      <c r="C114" s="49">
        <v>0.80800000000000005</v>
      </c>
      <c r="D114" s="49">
        <v>7.5999999999999998E-2</v>
      </c>
      <c r="E114" s="49">
        <v>4.0000000000000001E-3</v>
      </c>
      <c r="F114" s="51">
        <v>5.33</v>
      </c>
      <c r="G114" s="51">
        <v>0.23</v>
      </c>
      <c r="H114" s="49">
        <v>2.9000000000000001E-2</v>
      </c>
      <c r="I114" s="51">
        <v>0.23</v>
      </c>
      <c r="J114" s="44"/>
      <c r="K114" s="44"/>
    </row>
    <row r="115" spans="1:11" ht="27" customHeight="1">
      <c r="A115" s="66" t="s">
        <v>167</v>
      </c>
      <c r="B115" s="64">
        <v>0</v>
      </c>
      <c r="C115" s="49">
        <v>0.81599999999999995</v>
      </c>
      <c r="D115" s="49">
        <v>7.0000000000000007E-2</v>
      </c>
      <c r="E115" s="49">
        <v>3.0000000000000001E-3</v>
      </c>
      <c r="F115" s="51">
        <v>16.670000000000002</v>
      </c>
      <c r="G115" s="51">
        <v>0.27</v>
      </c>
      <c r="H115" s="49">
        <v>2.8000000000000001E-2</v>
      </c>
      <c r="I115" s="51">
        <v>0.27</v>
      </c>
      <c r="J115" s="44"/>
      <c r="K115" s="44"/>
    </row>
    <row r="116" spans="1:11" ht="27" customHeight="1">
      <c r="A116" s="66" t="s">
        <v>168</v>
      </c>
      <c r="B116" s="64" t="s">
        <v>26</v>
      </c>
      <c r="C116" s="49">
        <v>0.155</v>
      </c>
      <c r="D116" s="50"/>
      <c r="E116" s="50"/>
      <c r="F116" s="50"/>
      <c r="G116" s="50"/>
      <c r="H116" s="50"/>
      <c r="I116" s="53"/>
      <c r="J116" s="44"/>
      <c r="K116" s="44"/>
    </row>
    <row r="117" spans="1:11" ht="27" customHeight="1">
      <c r="A117" s="66" t="s">
        <v>169</v>
      </c>
      <c r="B117" s="64">
        <v>0</v>
      </c>
      <c r="C117" s="49">
        <v>1.5940000000000001</v>
      </c>
      <c r="D117" s="49">
        <v>0.17299999999999999</v>
      </c>
      <c r="E117" s="49">
        <v>1.0999999999999999E-2</v>
      </c>
      <c r="F117" s="50"/>
      <c r="G117" s="50"/>
      <c r="H117" s="50"/>
      <c r="I117" s="48"/>
      <c r="J117" s="44"/>
      <c r="K117" s="44"/>
    </row>
    <row r="118" spans="1:11" ht="27" customHeight="1">
      <c r="A118" s="66" t="s">
        <v>170</v>
      </c>
      <c r="B118" s="64">
        <v>8</v>
      </c>
      <c r="C118" s="70">
        <v>-7.3999999999999996E-2</v>
      </c>
      <c r="D118" s="72"/>
      <c r="E118" s="72"/>
      <c r="F118" s="51"/>
      <c r="G118" s="50"/>
      <c r="H118" s="50"/>
      <c r="I118" s="48"/>
      <c r="J118" s="44"/>
      <c r="K118" s="44"/>
    </row>
    <row r="119" spans="1:11" ht="27" customHeight="1">
      <c r="A119" s="66" t="s">
        <v>171</v>
      </c>
      <c r="B119" s="64">
        <v>8</v>
      </c>
      <c r="C119" s="70">
        <v>-8.1000000000000003E-2</v>
      </c>
      <c r="D119" s="72"/>
      <c r="E119" s="72"/>
      <c r="F119" s="51"/>
      <c r="G119" s="50"/>
      <c r="H119" s="50"/>
      <c r="I119" s="48"/>
      <c r="J119" s="44"/>
      <c r="K119" s="44"/>
    </row>
    <row r="120" spans="1:11" ht="27" customHeight="1">
      <c r="A120" s="66" t="s">
        <v>172</v>
      </c>
      <c r="B120" s="64">
        <v>0</v>
      </c>
      <c r="C120" s="70">
        <v>-7.3999999999999996E-2</v>
      </c>
      <c r="D120" s="72"/>
      <c r="E120" s="72"/>
      <c r="F120" s="51"/>
      <c r="G120" s="50"/>
      <c r="H120" s="49">
        <v>1.9E-2</v>
      </c>
      <c r="I120" s="50"/>
      <c r="J120" s="44"/>
      <c r="K120" s="44"/>
    </row>
    <row r="121" spans="1:11" ht="27" customHeight="1">
      <c r="A121" s="66" t="s">
        <v>173</v>
      </c>
      <c r="B121" s="64">
        <v>0</v>
      </c>
      <c r="C121" s="73">
        <v>-0.47</v>
      </c>
      <c r="D121" s="70">
        <v>-7.0999999999999994E-2</v>
      </c>
      <c r="E121" s="70">
        <v>-5.0000000000000001E-3</v>
      </c>
      <c r="F121" s="51"/>
      <c r="G121" s="50"/>
      <c r="H121" s="49">
        <v>1.9E-2</v>
      </c>
      <c r="I121" s="50"/>
      <c r="J121" s="44"/>
      <c r="K121" s="44"/>
    </row>
    <row r="122" spans="1:11" ht="27" customHeight="1">
      <c r="A122" s="66" t="s">
        <v>174</v>
      </c>
      <c r="B122" s="64">
        <v>0</v>
      </c>
      <c r="C122" s="70">
        <v>-8.1000000000000003E-2</v>
      </c>
      <c r="D122" s="72"/>
      <c r="E122" s="72"/>
      <c r="F122" s="51"/>
      <c r="G122" s="50"/>
      <c r="H122" s="49">
        <v>2.1999999999999999E-2</v>
      </c>
      <c r="I122" s="50"/>
      <c r="J122" s="44"/>
      <c r="K122" s="44"/>
    </row>
    <row r="123" spans="1:11" ht="27" customHeight="1">
      <c r="A123" s="66" t="s">
        <v>175</v>
      </c>
      <c r="B123" s="64">
        <v>0</v>
      </c>
      <c r="C123" s="70">
        <v>-0.51400000000000001</v>
      </c>
      <c r="D123" s="70">
        <v>-7.6999999999999999E-2</v>
      </c>
      <c r="E123" s="70">
        <v>-6.0000000000000001E-3</v>
      </c>
      <c r="F123" s="51"/>
      <c r="G123" s="50"/>
      <c r="H123" s="49">
        <v>2.1999999999999999E-2</v>
      </c>
      <c r="I123" s="50"/>
      <c r="J123" s="44"/>
      <c r="K123" s="44"/>
    </row>
    <row r="124" spans="1:11" ht="27" customHeight="1">
      <c r="A124" s="66" t="s">
        <v>176</v>
      </c>
      <c r="B124" s="64">
        <v>0</v>
      </c>
      <c r="C124" s="70">
        <v>-9.7000000000000003E-2</v>
      </c>
      <c r="D124" s="72"/>
      <c r="E124" s="72"/>
      <c r="F124" s="51">
        <v>29.66</v>
      </c>
      <c r="G124" s="50"/>
      <c r="H124" s="49">
        <v>2.9000000000000001E-2</v>
      </c>
      <c r="I124" s="50"/>
      <c r="J124" s="44"/>
      <c r="K124" s="44"/>
    </row>
    <row r="125" spans="1:11" ht="27" customHeight="1">
      <c r="A125" s="66" t="s">
        <v>177</v>
      </c>
      <c r="B125" s="64">
        <v>0</v>
      </c>
      <c r="C125" s="70">
        <v>-0.628</v>
      </c>
      <c r="D125" s="70">
        <v>-0.09</v>
      </c>
      <c r="E125" s="70">
        <v>-6.0000000000000001E-3</v>
      </c>
      <c r="F125" s="51">
        <v>29.66</v>
      </c>
      <c r="G125" s="50"/>
      <c r="H125" s="49">
        <v>2.9000000000000001E-2</v>
      </c>
      <c r="I125" s="50"/>
      <c r="J125" s="44"/>
      <c r="K125" s="44"/>
    </row>
    <row r="126" spans="1:11" ht="27" customHeight="1">
      <c r="A126" s="66" t="s">
        <v>178</v>
      </c>
      <c r="B126" s="64">
        <v>1</v>
      </c>
      <c r="C126" s="49">
        <v>7.5999999999999998E-2</v>
      </c>
      <c r="D126" s="50"/>
      <c r="E126" s="50"/>
      <c r="F126" s="51">
        <v>0.18</v>
      </c>
      <c r="G126" s="50"/>
      <c r="H126" s="50"/>
      <c r="I126" s="48"/>
      <c r="J126" s="44"/>
      <c r="K126" s="44"/>
    </row>
    <row r="127" spans="1:11" ht="27" customHeight="1">
      <c r="A127" s="66" t="s">
        <v>179</v>
      </c>
      <c r="B127" s="64">
        <v>2</v>
      </c>
      <c r="C127" s="49">
        <v>9.6000000000000002E-2</v>
      </c>
      <c r="D127" s="49">
        <v>3.0000000000000001E-3</v>
      </c>
      <c r="E127" s="50"/>
      <c r="F127" s="51">
        <v>0.18</v>
      </c>
      <c r="G127" s="50"/>
      <c r="H127" s="50"/>
      <c r="I127" s="48"/>
      <c r="J127" s="44"/>
      <c r="K127" s="44"/>
    </row>
    <row r="128" spans="1:11" ht="27" customHeight="1">
      <c r="A128" s="66" t="s">
        <v>180</v>
      </c>
      <c r="B128" s="64">
        <v>2</v>
      </c>
      <c r="C128" s="49">
        <v>1.7000000000000001E-2</v>
      </c>
      <c r="D128" s="50"/>
      <c r="E128" s="50"/>
      <c r="F128" s="50"/>
      <c r="G128" s="50"/>
      <c r="H128" s="50"/>
      <c r="I128" s="48"/>
      <c r="J128" s="44"/>
      <c r="K128" s="44"/>
    </row>
    <row r="129" spans="1:11" ht="27" customHeight="1">
      <c r="A129" s="66" t="s">
        <v>181</v>
      </c>
      <c r="B129" s="64">
        <v>3</v>
      </c>
      <c r="C129" s="49">
        <v>7.8E-2</v>
      </c>
      <c r="D129" s="50"/>
      <c r="E129" s="50"/>
      <c r="F129" s="51">
        <v>0.16</v>
      </c>
      <c r="G129" s="50"/>
      <c r="H129" s="50"/>
      <c r="I129" s="48"/>
      <c r="J129" s="44"/>
      <c r="K129" s="44"/>
    </row>
    <row r="130" spans="1:11" ht="27" customHeight="1">
      <c r="A130" s="66" t="s">
        <v>182</v>
      </c>
      <c r="B130" s="64">
        <v>4</v>
      </c>
      <c r="C130" s="49">
        <v>9.8000000000000004E-2</v>
      </c>
      <c r="D130" s="49">
        <v>1.0999999999999999E-2</v>
      </c>
      <c r="E130" s="50"/>
      <c r="F130" s="51">
        <v>0.16</v>
      </c>
      <c r="G130" s="50"/>
      <c r="H130" s="50"/>
      <c r="I130" s="48"/>
      <c r="J130" s="44"/>
      <c r="K130" s="44"/>
    </row>
    <row r="131" spans="1:11" ht="27" customHeight="1">
      <c r="A131" s="66" t="s">
        <v>183</v>
      </c>
      <c r="B131" s="64">
        <v>4</v>
      </c>
      <c r="C131" s="49">
        <v>0.02</v>
      </c>
      <c r="D131" s="50"/>
      <c r="E131" s="50"/>
      <c r="F131" s="54"/>
      <c r="G131" s="50"/>
      <c r="H131" s="50"/>
      <c r="I131" s="48"/>
      <c r="J131" s="44"/>
      <c r="K131" s="44"/>
    </row>
    <row r="132" spans="1:11" ht="27" customHeight="1">
      <c r="A132" s="66" t="s">
        <v>184</v>
      </c>
      <c r="B132" s="64" t="s">
        <v>25</v>
      </c>
      <c r="C132" s="49">
        <v>7.4999999999999997E-2</v>
      </c>
      <c r="D132" s="49">
        <v>2E-3</v>
      </c>
      <c r="E132" s="50"/>
      <c r="F132" s="51">
        <v>1.1499999999999999</v>
      </c>
      <c r="G132" s="50"/>
      <c r="H132" s="50"/>
      <c r="I132" s="48"/>
      <c r="J132" s="44"/>
      <c r="K132" s="44"/>
    </row>
    <row r="133" spans="1:11" ht="27" customHeight="1">
      <c r="A133" s="66" t="s">
        <v>185</v>
      </c>
      <c r="B133" s="50"/>
      <c r="C133" s="50"/>
      <c r="D133" s="50"/>
      <c r="E133" s="50"/>
      <c r="F133" s="50"/>
      <c r="G133" s="50"/>
      <c r="H133" s="50"/>
      <c r="I133" s="50"/>
      <c r="J133" s="44"/>
      <c r="K133" s="44"/>
    </row>
    <row r="134" spans="1:11" ht="27" customHeight="1">
      <c r="A134" s="66" t="s">
        <v>186</v>
      </c>
      <c r="B134" s="50"/>
      <c r="C134" s="50"/>
      <c r="D134" s="50"/>
      <c r="E134" s="50"/>
      <c r="F134" s="50"/>
      <c r="G134" s="50"/>
      <c r="H134" s="50"/>
      <c r="I134" s="50"/>
      <c r="J134" s="44"/>
      <c r="K134" s="44"/>
    </row>
    <row r="135" spans="1:11" ht="27" customHeight="1">
      <c r="A135" s="66" t="s">
        <v>187</v>
      </c>
      <c r="B135" s="64">
        <v>0</v>
      </c>
      <c r="C135" s="49">
        <v>0.29699999999999999</v>
      </c>
      <c r="D135" s="49">
        <v>0.03</v>
      </c>
      <c r="E135" s="49">
        <v>2E-3</v>
      </c>
      <c r="F135" s="51">
        <v>0.49</v>
      </c>
      <c r="G135" s="51">
        <v>0.05</v>
      </c>
      <c r="H135" s="49">
        <v>1.2E-2</v>
      </c>
      <c r="I135" s="51">
        <v>0.05</v>
      </c>
      <c r="J135" s="44"/>
      <c r="K135" s="44"/>
    </row>
    <row r="136" spans="1:11" ht="27" customHeight="1">
      <c r="A136" s="66" t="s">
        <v>188</v>
      </c>
      <c r="B136" s="64">
        <v>0</v>
      </c>
      <c r="C136" s="49">
        <v>0.39900000000000002</v>
      </c>
      <c r="D136" s="49">
        <v>3.6999999999999998E-2</v>
      </c>
      <c r="E136" s="49">
        <v>2E-3</v>
      </c>
      <c r="F136" s="51">
        <v>2.63</v>
      </c>
      <c r="G136" s="51">
        <v>0.11</v>
      </c>
      <c r="H136" s="49">
        <v>1.4E-2</v>
      </c>
      <c r="I136" s="51">
        <v>0.11</v>
      </c>
      <c r="J136" s="44"/>
      <c r="K136" s="44"/>
    </row>
    <row r="137" spans="1:11" ht="27" customHeight="1">
      <c r="A137" s="66" t="s">
        <v>189</v>
      </c>
      <c r="B137" s="64">
        <v>0</v>
      </c>
      <c r="C137" s="49">
        <v>0.40200000000000002</v>
      </c>
      <c r="D137" s="49">
        <v>3.5000000000000003E-2</v>
      </c>
      <c r="E137" s="49">
        <v>2E-3</v>
      </c>
      <c r="F137" s="51">
        <v>8.2200000000000006</v>
      </c>
      <c r="G137" s="51">
        <v>0.13</v>
      </c>
      <c r="H137" s="49">
        <v>1.4E-2</v>
      </c>
      <c r="I137" s="51">
        <v>0.13</v>
      </c>
      <c r="J137" s="44"/>
      <c r="K137" s="44"/>
    </row>
    <row r="138" spans="1:11" ht="27" customHeight="1">
      <c r="A138" s="66" t="s">
        <v>190</v>
      </c>
      <c r="B138" s="64" t="s">
        <v>26</v>
      </c>
      <c r="C138" s="49">
        <v>7.6999999999999999E-2</v>
      </c>
      <c r="D138" s="50"/>
      <c r="E138" s="50"/>
      <c r="F138" s="50"/>
      <c r="G138" s="50"/>
      <c r="H138" s="50"/>
      <c r="I138" s="53"/>
      <c r="J138" s="44"/>
      <c r="K138" s="44"/>
    </row>
    <row r="139" spans="1:11" ht="27" customHeight="1">
      <c r="A139" s="66" t="s">
        <v>191</v>
      </c>
      <c r="B139" s="64">
        <v>0</v>
      </c>
      <c r="C139" s="49">
        <v>0.78600000000000003</v>
      </c>
      <c r="D139" s="49">
        <v>8.5000000000000006E-2</v>
      </c>
      <c r="E139" s="49">
        <v>5.0000000000000001E-3</v>
      </c>
      <c r="F139" s="50"/>
      <c r="G139" s="50"/>
      <c r="H139" s="50"/>
      <c r="I139" s="48"/>
      <c r="J139" s="44"/>
      <c r="K139" s="44"/>
    </row>
    <row r="140" spans="1:11" ht="27" customHeight="1">
      <c r="A140" s="66" t="s">
        <v>192</v>
      </c>
      <c r="B140" s="64">
        <v>8</v>
      </c>
      <c r="C140" s="70">
        <v>-3.6999999999999998E-2</v>
      </c>
      <c r="D140" s="72"/>
      <c r="E140" s="72"/>
      <c r="F140" s="51"/>
      <c r="G140" s="50"/>
      <c r="H140" s="50"/>
      <c r="I140" s="48"/>
      <c r="J140" s="44"/>
      <c r="K140" s="44"/>
    </row>
    <row r="141" spans="1:11" ht="27" customHeight="1">
      <c r="A141" s="66" t="s">
        <v>193</v>
      </c>
      <c r="B141" s="64">
        <v>8</v>
      </c>
      <c r="C141" s="73">
        <v>-0.04</v>
      </c>
      <c r="D141" s="72"/>
      <c r="E141" s="72"/>
      <c r="F141" s="51"/>
      <c r="G141" s="50"/>
      <c r="H141" s="50"/>
      <c r="I141" s="48"/>
      <c r="J141" s="44"/>
      <c r="K141" s="44"/>
    </row>
    <row r="142" spans="1:11" ht="27" customHeight="1">
      <c r="A142" s="66" t="s">
        <v>194</v>
      </c>
      <c r="B142" s="64">
        <v>0</v>
      </c>
      <c r="C142" s="70">
        <v>-3.6999999999999998E-2</v>
      </c>
      <c r="D142" s="72"/>
      <c r="E142" s="72"/>
      <c r="F142" s="51"/>
      <c r="G142" s="50"/>
      <c r="H142" s="49">
        <v>8.9999999999999993E-3</v>
      </c>
      <c r="I142" s="48"/>
      <c r="J142" s="44"/>
      <c r="K142" s="44"/>
    </row>
    <row r="143" spans="1:11" ht="27" customHeight="1">
      <c r="A143" s="66" t="s">
        <v>195</v>
      </c>
      <c r="B143" s="64">
        <v>0</v>
      </c>
      <c r="C143" s="70">
        <v>-0.23200000000000001</v>
      </c>
      <c r="D143" s="70">
        <v>-3.5000000000000003E-2</v>
      </c>
      <c r="E143" s="70">
        <v>-3.0000000000000001E-3</v>
      </c>
      <c r="F143" s="51"/>
      <c r="G143" s="50"/>
      <c r="H143" s="49">
        <v>8.9999999999999993E-3</v>
      </c>
      <c r="I143" s="48"/>
      <c r="J143" s="44"/>
      <c r="K143" s="44"/>
    </row>
    <row r="144" spans="1:11" ht="27" customHeight="1">
      <c r="A144" s="66" t="s">
        <v>196</v>
      </c>
      <c r="B144" s="64">
        <v>0</v>
      </c>
      <c r="C144" s="73">
        <v>-0.04</v>
      </c>
      <c r="D144" s="72"/>
      <c r="E144" s="72"/>
      <c r="F144" s="51"/>
      <c r="G144" s="50"/>
      <c r="H144" s="49">
        <v>1.0999999999999999E-2</v>
      </c>
      <c r="I144" s="48"/>
      <c r="J144" s="44"/>
      <c r="K144" s="44"/>
    </row>
    <row r="145" spans="1:11" ht="27" customHeight="1">
      <c r="A145" s="66" t="s">
        <v>197</v>
      </c>
      <c r="B145" s="64">
        <v>0</v>
      </c>
      <c r="C145" s="70">
        <v>-0.253</v>
      </c>
      <c r="D145" s="70">
        <v>-3.7999999999999999E-2</v>
      </c>
      <c r="E145" s="70">
        <v>-3.0000000000000001E-3</v>
      </c>
      <c r="F145" s="51"/>
      <c r="G145" s="50"/>
      <c r="H145" s="49">
        <v>1.0999999999999999E-2</v>
      </c>
      <c r="I145" s="48"/>
      <c r="J145" s="44"/>
      <c r="K145" s="44"/>
    </row>
    <row r="146" spans="1:11" ht="27" customHeight="1">
      <c r="A146" s="66" t="s">
        <v>198</v>
      </c>
      <c r="B146" s="64">
        <v>0</v>
      </c>
      <c r="C146" s="70">
        <v>-4.8000000000000001E-2</v>
      </c>
      <c r="D146" s="72"/>
      <c r="E146" s="72"/>
      <c r="F146" s="51">
        <v>14.62</v>
      </c>
      <c r="G146" s="50"/>
      <c r="H146" s="49">
        <v>1.4E-2</v>
      </c>
      <c r="I146" s="48"/>
      <c r="J146" s="44"/>
      <c r="K146" s="44"/>
    </row>
    <row r="147" spans="1:11" ht="27" customHeight="1">
      <c r="A147" s="67" t="s">
        <v>199</v>
      </c>
      <c r="B147" s="64">
        <v>0</v>
      </c>
      <c r="C147" s="73">
        <v>-0.31</v>
      </c>
      <c r="D147" s="70">
        <v>-4.3999999999999997E-2</v>
      </c>
      <c r="E147" s="70">
        <v>-3.0000000000000001E-3</v>
      </c>
      <c r="F147" s="51">
        <v>14.62</v>
      </c>
      <c r="G147" s="50"/>
      <c r="H147" s="49">
        <v>1.4E-2</v>
      </c>
      <c r="I147" s="48"/>
      <c r="J147" s="44"/>
      <c r="K147" s="44"/>
    </row>
  </sheetData>
  <mergeCells count="2">
    <mergeCell ref="A2:I2"/>
    <mergeCell ref="A37:I37"/>
  </mergeCells>
  <hyperlinks>
    <hyperlink ref="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&amp;C&amp;9NORTHERN POWERGRID (YORKSHIRE) PLC  1 APRIL 2012 - INDICATIVE</oddFooter>
    <firstHeader>&amp;L
Annex 4 - Charges applied to LDNOs with HV/LV end users</firstHeader>
    <firstFooter>&amp;C&amp;9NORTHERN POWERGRID (YORKSHIRE) PLC  1 APRIL 2012 - INDICATIVE</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9"/>
  <sheetViews>
    <sheetView zoomScale="80" zoomScaleNormal="80" workbookViewId="0">
      <selection activeCell="C17" sqref="C17"/>
    </sheetView>
  </sheetViews>
  <sheetFormatPr defaultRowHeight="12.75"/>
  <cols>
    <col min="1" max="6" width="24" customWidth="1"/>
  </cols>
  <sheetData>
    <row r="1" spans="1:9" s="1" customFormat="1" ht="27.75" customHeight="1">
      <c r="A1" s="9" t="s">
        <v>87</v>
      </c>
      <c r="B1" s="2"/>
      <c r="D1" s="2"/>
      <c r="E1" s="2"/>
      <c r="F1" s="2"/>
      <c r="G1" s="7"/>
      <c r="H1" s="3"/>
      <c r="I1" s="3"/>
    </row>
    <row r="2" spans="1:9" ht="47.25" customHeight="1">
      <c r="A2" s="101" t="str">
        <f>Overview!B4&amp; " - Effective from "&amp;Overview!D4&amp;" - "&amp;Overview!E4&amp;" LLF Time Periods"</f>
        <v>The Electricity Network Company - Effective from October 2012 - FINAL LLF Time Periods</v>
      </c>
      <c r="B2" s="101"/>
      <c r="C2" s="101"/>
      <c r="D2" s="101"/>
      <c r="E2" s="101"/>
    </row>
    <row r="3" spans="1:9">
      <c r="A3" s="114" t="s">
        <v>302</v>
      </c>
      <c r="B3" s="19" t="s">
        <v>303</v>
      </c>
      <c r="C3" s="19" t="s">
        <v>304</v>
      </c>
      <c r="D3" s="19" t="s">
        <v>305</v>
      </c>
      <c r="E3" s="19" t="s">
        <v>306</v>
      </c>
    </row>
    <row r="4" spans="1:9">
      <c r="A4" s="115"/>
      <c r="B4" s="19" t="s">
        <v>307</v>
      </c>
      <c r="C4" s="19" t="s">
        <v>308</v>
      </c>
      <c r="D4" s="19" t="s">
        <v>309</v>
      </c>
      <c r="E4" s="19" t="s">
        <v>310</v>
      </c>
    </row>
    <row r="5" spans="1:9" ht="25.5">
      <c r="A5" s="60" t="s">
        <v>289</v>
      </c>
      <c r="B5" s="61"/>
      <c r="C5" s="61"/>
      <c r="D5" s="62" t="s">
        <v>290</v>
      </c>
      <c r="E5" s="62" t="s">
        <v>291</v>
      </c>
    </row>
    <row r="6" spans="1:9" ht="25.5">
      <c r="A6" s="60" t="s">
        <v>292</v>
      </c>
      <c r="B6" s="62" t="s">
        <v>293</v>
      </c>
      <c r="C6" s="62" t="s">
        <v>294</v>
      </c>
      <c r="D6" s="62" t="s">
        <v>290</v>
      </c>
      <c r="E6" s="62" t="s">
        <v>295</v>
      </c>
    </row>
    <row r="7" spans="1:9">
      <c r="A7" s="60" t="s">
        <v>296</v>
      </c>
      <c r="B7" s="61"/>
      <c r="C7" s="61"/>
      <c r="D7" s="62" t="s">
        <v>290</v>
      </c>
      <c r="E7" s="62" t="s">
        <v>291</v>
      </c>
    </row>
    <row r="8" spans="1:9" ht="25.5">
      <c r="A8" s="60" t="s">
        <v>297</v>
      </c>
      <c r="B8" s="61"/>
      <c r="C8" s="61"/>
      <c r="D8" s="62" t="s">
        <v>290</v>
      </c>
      <c r="E8" s="62" t="s">
        <v>291</v>
      </c>
    </row>
    <row r="9" spans="1:9">
      <c r="A9" s="63" t="s">
        <v>298</v>
      </c>
      <c r="B9" s="116" t="s">
        <v>299</v>
      </c>
      <c r="C9" s="117"/>
      <c r="D9" s="117"/>
      <c r="E9" s="118"/>
    </row>
  </sheetData>
  <mergeCells count="3">
    <mergeCell ref="A2:E2"/>
    <mergeCell ref="A3:A4"/>
    <mergeCell ref="B9:E9"/>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1" t="s">
        <v>87</v>
      </c>
      <c r="B1" s="2"/>
      <c r="C1" s="1"/>
      <c r="F1" s="2"/>
      <c r="G1" s="7"/>
      <c r="H1" s="3"/>
      <c r="I1" s="3"/>
    </row>
    <row r="2" spans="1:9" s="33" customFormat="1" ht="22.5" customHeight="1">
      <c r="A2" s="119" t="str">
        <f>[1]Overview!B4&amp; " - Effective from "&amp;[1]Overview!D4&amp;" - "&amp;[1]Overview!E4&amp;" Nodal/Zonal charges"</f>
        <v>The Electricity Network Company  - Effective from April 2012 - INDICATIVE Nodal/Zonal charges</v>
      </c>
      <c r="B2" s="120"/>
      <c r="C2" s="120"/>
      <c r="D2" s="120"/>
      <c r="E2" s="120"/>
      <c r="F2" s="121"/>
    </row>
    <row r="3" spans="1:9" ht="60.75" customHeight="1">
      <c r="A3" s="19" t="s">
        <v>283</v>
      </c>
      <c r="B3" s="19" t="s">
        <v>284</v>
      </c>
      <c r="C3" s="19" t="s">
        <v>285</v>
      </c>
      <c r="D3" s="19" t="s">
        <v>286</v>
      </c>
      <c r="E3" s="19" t="s">
        <v>287</v>
      </c>
      <c r="F3" s="19" t="s">
        <v>288</v>
      </c>
    </row>
    <row r="4" spans="1:9" ht="21.75" customHeight="1">
      <c r="A4" s="41"/>
      <c r="B4" s="42"/>
      <c r="C4" s="42"/>
      <c r="D4" s="42"/>
      <c r="E4" s="42"/>
      <c r="F4" s="42"/>
    </row>
    <row r="5" spans="1:9" ht="21.75" customHeight="1">
      <c r="A5" s="41"/>
      <c r="B5" s="42"/>
      <c r="C5" s="42"/>
      <c r="D5" s="42"/>
      <c r="E5" s="42"/>
      <c r="F5" s="42"/>
    </row>
    <row r="6" spans="1:9" ht="21.75" customHeight="1">
      <c r="A6" s="41"/>
      <c r="B6" s="42"/>
      <c r="C6" s="42"/>
      <c r="D6" s="42"/>
      <c r="E6" s="42"/>
      <c r="F6" s="42"/>
    </row>
    <row r="7" spans="1:9" ht="21.75" customHeight="1">
      <c r="A7" s="41"/>
      <c r="B7" s="42"/>
      <c r="C7" s="42"/>
      <c r="D7" s="42"/>
      <c r="E7" s="42"/>
      <c r="F7" s="42"/>
    </row>
    <row r="8" spans="1:9" ht="21.75" customHeight="1">
      <c r="A8" s="41"/>
      <c r="B8" s="42"/>
      <c r="C8" s="42"/>
      <c r="D8" s="42"/>
      <c r="E8" s="42"/>
      <c r="F8" s="42"/>
    </row>
    <row r="9" spans="1:9" ht="21.75" customHeight="1">
      <c r="A9" s="41"/>
      <c r="B9" s="42"/>
      <c r="C9" s="42"/>
      <c r="D9" s="42"/>
      <c r="E9" s="42"/>
      <c r="F9" s="42"/>
    </row>
    <row r="10" spans="1:9" ht="21.75" customHeight="1">
      <c r="A10" s="41"/>
      <c r="B10" s="42"/>
      <c r="C10" s="42"/>
      <c r="D10" s="42"/>
      <c r="E10" s="42"/>
      <c r="F10" s="42"/>
    </row>
    <row r="11" spans="1:9" ht="21.75" customHeight="1">
      <c r="A11" s="41"/>
      <c r="B11" s="42"/>
      <c r="C11" s="42"/>
      <c r="D11" s="42"/>
      <c r="E11" s="42"/>
      <c r="F11" s="42"/>
    </row>
    <row r="12" spans="1:9" ht="21.75" customHeight="1">
      <c r="A12" s="41"/>
      <c r="B12" s="42"/>
      <c r="C12" s="42"/>
      <c r="D12" s="42"/>
      <c r="E12" s="42"/>
      <c r="F12" s="42"/>
    </row>
    <row r="13" spans="1:9" ht="21.75" customHeight="1">
      <c r="A13" s="41"/>
      <c r="B13" s="42"/>
      <c r="C13" s="42"/>
      <c r="D13" s="42"/>
      <c r="E13" s="42"/>
      <c r="F13" s="42"/>
    </row>
    <row r="14" spans="1:9" ht="21.75" customHeight="1">
      <c r="A14" s="41"/>
      <c r="B14" s="42"/>
      <c r="C14" s="42"/>
      <c r="D14" s="42"/>
      <c r="E14" s="42"/>
      <c r="F14" s="42"/>
    </row>
    <row r="15" spans="1:9" ht="21.75" customHeight="1">
      <c r="A15" s="41"/>
      <c r="B15" s="42"/>
      <c r="C15" s="42"/>
      <c r="D15" s="42"/>
      <c r="E15" s="42"/>
      <c r="F15" s="42"/>
    </row>
    <row r="16" spans="1:9" ht="21.75" customHeight="1">
      <c r="A16" s="41"/>
      <c r="B16" s="42"/>
      <c r="C16" s="42"/>
      <c r="D16" s="42"/>
      <c r="E16" s="42"/>
      <c r="F16" s="42"/>
    </row>
    <row r="17" spans="1:6" ht="21.75" customHeight="1">
      <c r="A17" s="41"/>
      <c r="B17" s="42"/>
      <c r="C17" s="42"/>
      <c r="D17" s="42"/>
      <c r="E17" s="42"/>
      <c r="F17" s="42"/>
    </row>
    <row r="18" spans="1:6" ht="21.75" customHeight="1">
      <c r="A18" s="41"/>
      <c r="B18" s="42"/>
      <c r="C18" s="42"/>
      <c r="D18" s="42"/>
      <c r="E18" s="42"/>
      <c r="F18" s="42"/>
    </row>
    <row r="19" spans="1:6" ht="21.75" customHeight="1">
      <c r="A19" s="41"/>
      <c r="B19" s="42"/>
      <c r="C19" s="42"/>
      <c r="D19" s="42"/>
      <c r="E19" s="42"/>
      <c r="F19" s="42"/>
    </row>
    <row r="20" spans="1:6" ht="21.75" customHeight="1">
      <c r="A20" s="41"/>
      <c r="B20" s="42"/>
      <c r="C20" s="42"/>
      <c r="D20" s="42"/>
      <c r="E20" s="42"/>
      <c r="F20" s="42"/>
    </row>
    <row r="21" spans="1:6" ht="21.75" customHeight="1">
      <c r="A21" s="41"/>
      <c r="B21" s="42"/>
      <c r="C21" s="42"/>
      <c r="D21" s="42"/>
      <c r="E21" s="42"/>
      <c r="F21" s="42"/>
    </row>
    <row r="22" spans="1:6" ht="21.75" customHeight="1">
      <c r="A22" s="41"/>
      <c r="B22" s="42"/>
      <c r="C22" s="42"/>
      <c r="D22" s="42"/>
      <c r="E22" s="42"/>
      <c r="F22" s="42"/>
    </row>
    <row r="23" spans="1:6" ht="21.75" customHeight="1">
      <c r="A23" s="41"/>
      <c r="B23" s="42"/>
      <c r="C23" s="42"/>
      <c r="D23" s="42"/>
      <c r="E23" s="42"/>
      <c r="F23" s="42"/>
    </row>
    <row r="24" spans="1:6" ht="21.75" customHeight="1">
      <c r="A24" s="41"/>
      <c r="B24" s="42"/>
      <c r="C24" s="42"/>
      <c r="D24" s="42"/>
      <c r="E24" s="42"/>
      <c r="F24" s="42"/>
    </row>
    <row r="25" spans="1:6" ht="21.75" customHeight="1">
      <c r="A25" s="41"/>
      <c r="B25" s="42"/>
      <c r="C25" s="42"/>
      <c r="D25" s="42"/>
      <c r="E25" s="42"/>
      <c r="F25" s="42"/>
    </row>
    <row r="26" spans="1:6" ht="21.75" customHeight="1">
      <c r="A26" s="41"/>
      <c r="B26" s="42"/>
      <c r="C26" s="42"/>
      <c r="D26" s="42"/>
      <c r="E26" s="42"/>
      <c r="F26" s="4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2012-08-16T10:02:39Z</dcterms:modified>
</cp:coreProperties>
</file>