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defaultThemeVersion="124226"/>
  <bookViews>
    <workbookView xWindow="120" yWindow="30" windowWidth="15180" windowHeight="8580" tabRatio="854" firstSheet="2" activeTab="5"/>
  </bookViews>
  <sheets>
    <sheet name="Overview" sheetId="10" r:id="rId1"/>
    <sheet name="Annex 1 -LV-HV Charges" sheetId="1" r:id="rId2"/>
    <sheet name="Annex 2 - EHV Charges" sheetId="12" r:id="rId3"/>
    <sheet name="Annex 3 - Preserved Charges" sheetId="13" r:id="rId4"/>
    <sheet name="Annex 4 - LDNO Charges" sheetId="15" r:id="rId5"/>
    <sheet name="Annex 5 - LLFs" sheetId="9" r:id="rId6"/>
    <sheet name="Annex 6 - Nodal prices" sheetId="14" r:id="rId7"/>
  </sheets>
  <externalReferences>
    <externalReference r:id="rId8"/>
  </externalReferences>
  <definedNames>
    <definedName name="OLE_LINK1" localSheetId="3">'Annex 3 - Preserved Charges'!#REF!</definedName>
    <definedName name="_xlnm.Print_Area" localSheetId="1">'Annex 1 -LV-HV Charges'!$A$2:$K$28</definedName>
    <definedName name="_xlnm.Print_Area" localSheetId="2">'Annex 2 - EHV Charges'!$A$2:$G$26</definedName>
    <definedName name="_xlnm.Print_Area" localSheetId="3">'Annex 3 - Preserved Charges'!$A$2:$J$21</definedName>
    <definedName name="_xlnm.Print_Area" localSheetId="4">'Annex 4 - LDNO Charges'!$A$2:$I$147</definedName>
    <definedName name="_xlnm.Print_Area" localSheetId="5">'Annex 5 - LLFs'!$A$2:$F$3</definedName>
    <definedName name="_xlnm.Print_Area" localSheetId="6">'Annex 6 - Nodal prices'!$A$2:$F$26</definedName>
    <definedName name="_xlnm.Print_Titles" localSheetId="1">'Annex 1 -LV-HV Charges'!$2:$3</definedName>
    <definedName name="_xlnm.Print_Titles" localSheetId="2">'Annex 2 - EHV Charges'!$2:$3</definedName>
    <definedName name="_xlnm.Print_Titles" localSheetId="4">'Annex 4 - LDNO Charges'!$2:$3</definedName>
    <definedName name="_xlnm.Print_Titles" localSheetId="6">'Annex 6 - Nodal prices'!$2:$3</definedName>
  </definedNames>
  <calcPr calcId="125725"/>
</workbook>
</file>

<file path=xl/calcChain.xml><?xml version="1.0" encoding="utf-8"?>
<calcChain xmlns="http://schemas.openxmlformats.org/spreadsheetml/2006/main">
  <c r="A2" i="15"/>
  <c r="I11"/>
  <c r="I24"/>
  <c r="I25"/>
  <c r="I26"/>
  <c r="I47"/>
  <c r="I48"/>
  <c r="I49"/>
  <c r="I69"/>
  <c r="I70"/>
  <c r="I71"/>
  <c r="I91"/>
  <c r="I92"/>
  <c r="I93"/>
  <c r="I113"/>
  <c r="I114"/>
  <c r="I115"/>
  <c r="I135"/>
  <c r="I136"/>
  <c r="I137"/>
  <c r="A2" i="12"/>
  <c r="A2" i="14" l="1"/>
  <c r="J13" i="13"/>
  <c r="A2"/>
  <c r="A15" i="12"/>
  <c r="A2" i="9" l="1"/>
  <c r="A2" i="1" l="1"/>
</calcChain>
</file>

<file path=xl/sharedStrings.xml><?xml version="1.0" encoding="utf-8"?>
<sst xmlns="http://schemas.openxmlformats.org/spreadsheetml/2006/main" count="375" uniqueCount="315">
  <si>
    <t>Excess Capacity charge
(p/kVA)</t>
  </si>
  <si>
    <t>Domestic Unrestricted</t>
  </si>
  <si>
    <t>Domestic Two Rate</t>
  </si>
  <si>
    <t>LV Medium Non-Domestic</t>
  </si>
  <si>
    <t>NHH UMS</t>
  </si>
  <si>
    <t>LV UMS (Pseudo HH Metered)</t>
  </si>
  <si>
    <t>LV Generation NHH</t>
  </si>
  <si>
    <t>LV Generation Intermittent</t>
  </si>
  <si>
    <t>LV Generation Non-Intermittent</t>
  </si>
  <si>
    <t>LV Sub Generation Intermittent</t>
  </si>
  <si>
    <t>LV Sub Generation Non-Intermittent</t>
  </si>
  <si>
    <t>HV Generation Intermittent</t>
  </si>
  <si>
    <t>HV Generation Non-Intermittent</t>
  </si>
  <si>
    <t>HV Sub Generation Non-Intermittent</t>
  </si>
  <si>
    <t>HV Sub Generation Intermittent</t>
  </si>
  <si>
    <t>LV Sub Generation NHH</t>
  </si>
  <si>
    <t>Domestic Off Peak (related MPAN)</t>
  </si>
  <si>
    <t>Small Non Domestic Unrestricted</t>
  </si>
  <si>
    <t>Small Non Domestic Two Rate</t>
  </si>
  <si>
    <t>Small Non Domestic Off Peak (related MPAN)</t>
  </si>
  <si>
    <t>LV Sub Medium Non-Domestic</t>
  </si>
  <si>
    <t>HV Medium Non-Domestic</t>
  </si>
  <si>
    <t>LV HH Metered</t>
  </si>
  <si>
    <t>LV Sub HH Metered</t>
  </si>
  <si>
    <t>HV HH Metered</t>
  </si>
  <si>
    <t>5-8</t>
  </si>
  <si>
    <t>LDNO LV: Domestic Unrestricted</t>
  </si>
  <si>
    <t>LDNO LV: Domestic Two Rate</t>
  </si>
  <si>
    <t>LDNO LV: Domestic Off Peak (related MPAN)</t>
  </si>
  <si>
    <t>LDNO LV: Small Non Domestic Unrestricted</t>
  </si>
  <si>
    <t>LDNO LV: Small Non Domestic Two Rate</t>
  </si>
  <si>
    <t>LDNO LV: Small Non Domestic Off Peak (related MPAN)</t>
  </si>
  <si>
    <t>LDNO LV: LV Medium Non-Domestic</t>
  </si>
  <si>
    <t>LDNO LV: LV HH Metered</t>
  </si>
  <si>
    <t>LDNO LV: NHH UMS</t>
  </si>
  <si>
    <t>LDNO LV: LV UMS (Pseudo HH Metered)</t>
  </si>
  <si>
    <t>LDNO LV: LV Generation NHH</t>
  </si>
  <si>
    <t>LDNO LV: LV Generation Intermittent</t>
  </si>
  <si>
    <t>LDNO LV: LV Generation Non-Intermittent</t>
  </si>
  <si>
    <t>LDNO HV: Domestic Unrestricted</t>
  </si>
  <si>
    <t>LDNO HV: Domestic Two Rate</t>
  </si>
  <si>
    <t>LDNO HV: Domestic Off Peak (related MPAN)</t>
  </si>
  <si>
    <t>LDNO HV: Small Non Domestic Unrestricted</t>
  </si>
  <si>
    <t>LDNO HV: Small Non Domestic Two Rate</t>
  </si>
  <si>
    <t>LDNO HV: Small Non Domestic Off Peak (related MPAN)</t>
  </si>
  <si>
    <t>LDNO HV: LV Medium Non-Domestic</t>
  </si>
  <si>
    <t>LDNO HV: LV HH Metered</t>
  </si>
  <si>
    <t>LDNO HV: LV Sub HH Metered</t>
  </si>
  <si>
    <t>LDNO HV: HV HH Metered</t>
  </si>
  <si>
    <t>LDNO HV: NHH UMS</t>
  </si>
  <si>
    <t>LDNO HV: LV UMS (Pseudo HH Metered)</t>
  </si>
  <si>
    <t>LDNO HV: LV Generation NHH</t>
  </si>
  <si>
    <t>LDNO HV: LV Sub Generation NHH</t>
  </si>
  <si>
    <t>LDNO HV: LV Generation Intermittent</t>
  </si>
  <si>
    <t>LDNO HV: LV Generation Non-Intermittent</t>
  </si>
  <si>
    <t>LDNO HV: LV Sub Generation Intermittent</t>
  </si>
  <si>
    <t>LDNO HV: LV Sub Generation Non-Intermittent</t>
  </si>
  <si>
    <t>LDNO HV: HV Generation Intermittent</t>
  </si>
  <si>
    <t>LDNO HV: HV Generation Non-Intermittent</t>
  </si>
  <si>
    <t>Closed LLFCs</t>
  </si>
  <si>
    <t>LDNO EHV: Domestic Unrestricted</t>
  </si>
  <si>
    <t>LDNO EHV: Domestic Two Rate</t>
  </si>
  <si>
    <t>LDNO EHV: Domestic Off Peak (related MPAN)</t>
  </si>
  <si>
    <t>LDNO EHV: Small Non Domestic Unrestricted</t>
  </si>
  <si>
    <t>LDNO EHV: Small Non Domestic Two Rate</t>
  </si>
  <si>
    <t>LDNO EHV: Small Non Domestic Off Peak (related MPAN)</t>
  </si>
  <si>
    <t>LDNO EHV: LV Medium Non-Domestic</t>
  </si>
  <si>
    <t>LDNO EHV: LV HH Metered</t>
  </si>
  <si>
    <t>LDNO EHV: LV Sub HH Metered</t>
  </si>
  <si>
    <t>LDNO EHV: HV HH Metered</t>
  </si>
  <si>
    <t>LDNO EHV: NHH UMS</t>
  </si>
  <si>
    <t>LDNO EHV: LV UMS (Pseudo HH Metered)</t>
  </si>
  <si>
    <t>LDNO EHV: LV Generation NHH</t>
  </si>
  <si>
    <t>LDNO EHV: LV Sub Generation NHH</t>
  </si>
  <si>
    <t>LDNO EHV: LV Generation Intermittent</t>
  </si>
  <si>
    <t>LDNO EHV: LV Generation Non-Intermittent</t>
  </si>
  <si>
    <t>LDNO EHV: LV Sub Generation Intermittent</t>
  </si>
  <si>
    <t>LDNO EHV: LV Sub Generation Non-Intermittent</t>
  </si>
  <si>
    <t>LDNO EHV: HV Generation Intermittent</t>
  </si>
  <si>
    <t>LDNO EHV: HV Generation Non-Intermittent</t>
  </si>
  <si>
    <t>Year</t>
  </si>
  <si>
    <t>Company, charging year, data version</t>
  </si>
  <si>
    <t>List of data tables in this workbook</t>
  </si>
  <si>
    <t>Worksheet</t>
  </si>
  <si>
    <t>Information</t>
  </si>
  <si>
    <t>Annex 1 -LV-HV Charges</t>
  </si>
  <si>
    <t>Back to Overview</t>
  </si>
  <si>
    <t>Annex 2 - EHV Charges</t>
  </si>
  <si>
    <t>Annex 3 - Preserved Charges</t>
  </si>
  <si>
    <t>Annex 4 - LDNO Charges</t>
  </si>
  <si>
    <t>Annex 5 - LLFs</t>
  </si>
  <si>
    <t>Annex 6 - Nodal prices</t>
  </si>
  <si>
    <t>Annex 1 contains charges to LV and HV Designated Properties.</t>
  </si>
  <si>
    <t>Distribution area</t>
  </si>
  <si>
    <t>Annex 5 contains  the LLFs which must be used to adjust the Metering System volumes to take account of losses on the Distribution Network.</t>
  </si>
  <si>
    <t>2012-13</t>
  </si>
  <si>
    <t>Status</t>
  </si>
  <si>
    <t>Effective From</t>
  </si>
  <si>
    <t>Company, charging year, effective from, status</t>
  </si>
  <si>
    <t>Open LLFCs</t>
  </si>
  <si>
    <t>PCs</t>
  </si>
  <si>
    <t>Unit rate 1 p/kWh</t>
  </si>
  <si>
    <t>Unit rate 2 p/kWh</t>
  </si>
  <si>
    <t>Unit rate 3 p/kWh</t>
  </si>
  <si>
    <t>Fixed charge p/MPAN/day</t>
  </si>
  <si>
    <t>Capacity charge p/kVA/day</t>
  </si>
  <si>
    <t>Reactive power charge p/kVArh</t>
  </si>
  <si>
    <t>HV Sub HH Metered</t>
  </si>
  <si>
    <t>Notes to users of this spreadsheet</t>
  </si>
  <si>
    <t>LDNO HVplus: Domestic Unrestricted</t>
  </si>
  <si>
    <t>LDNO HVplus: Domestic Two Rate</t>
  </si>
  <si>
    <t>LDNO HVplus: Domestic Off Peak (related MPAN)</t>
  </si>
  <si>
    <t>LDNO HVplus: Small Non Domestic Unrestricted</t>
  </si>
  <si>
    <t>LDNO HVplus: Small Non Domestic Two Rate</t>
  </si>
  <si>
    <t>LDNO HVplus: Small Non Domestic Off Peak (related MPAN)</t>
  </si>
  <si>
    <t>LDNO HVplus: LV Medium Non-Domestic</t>
  </si>
  <si>
    <t>LDNO HVplus: LV Sub Medium Non-Domestic</t>
  </si>
  <si>
    <t>LDNO HVplus: HV Medium Non-Domestic</t>
  </si>
  <si>
    <t>LDNO HVplus: LV HH Metered</t>
  </si>
  <si>
    <t>LDNO HVplus: LV Sub HH Metered</t>
  </si>
  <si>
    <t>LDNO HVplus: HV HH Metered</t>
  </si>
  <si>
    <t>LDNO HVplus: NHH UMS</t>
  </si>
  <si>
    <t>LDNO HVplus: LV UMS (Pseudo HH Metered)</t>
  </si>
  <si>
    <t>LDNO HVplus: LV Generation NHH</t>
  </si>
  <si>
    <t>LDNO HVplus: LV Sub Generation NHH</t>
  </si>
  <si>
    <t>LDNO HVplus: LV Generation Intermittent</t>
  </si>
  <si>
    <t>LDNO HVplus: LV Generation Non-Intermittent</t>
  </si>
  <si>
    <t>LDNO HVplus: LV Sub Generation Intermittent</t>
  </si>
  <si>
    <t>LDNO HVplus: LV Sub Generation Non-Intermittent</t>
  </si>
  <si>
    <t>LDNO HVplus: HV Generation Intermittent</t>
  </si>
  <si>
    <t>LDNO HVplus: HV Generation Non-Intermittent</t>
  </si>
  <si>
    <t>LDNO EHV: LV Sub Medium Non-Domestic</t>
  </si>
  <si>
    <t>LDNO EHV: HV Medium Non-Domestic</t>
  </si>
  <si>
    <t>LDNO 132kV/EHV: Domestic Unrestricted</t>
  </si>
  <si>
    <t>LDNO 132kV/EHV: Domestic Two Rate</t>
  </si>
  <si>
    <t>LDNO 132kV/EHV: Domestic Off Peak (related MPAN)</t>
  </si>
  <si>
    <t>LDNO 132kV/EHV: Small Non Domestic Unrestricted</t>
  </si>
  <si>
    <t>LDNO 132kV/EHV: Small Non Domestic Two Rate</t>
  </si>
  <si>
    <t>LDNO 132kV/EHV: Small Non Domestic Off Peak (related MPAN)</t>
  </si>
  <si>
    <t>LDNO 132kV/EHV: LV Medium Non-Domestic</t>
  </si>
  <si>
    <t>LDNO 132kV/EHV: LV Sub Medium Non-Domestic</t>
  </si>
  <si>
    <t>LDNO 132kV/EHV: HV Medium Non-Domestic</t>
  </si>
  <si>
    <t>LDNO 132kV/EHV: LV HH Metered</t>
  </si>
  <si>
    <t>LDNO 132kV/EHV: LV Sub HH Metered</t>
  </si>
  <si>
    <t>LDNO 132kV/EHV: HV HH Metered</t>
  </si>
  <si>
    <t>LDNO 132kV/EHV: NHH UMS</t>
  </si>
  <si>
    <t>LDNO 132kV/EHV: LV UMS (Pseudo HH Metered)</t>
  </si>
  <si>
    <t>LDNO 132kV/EHV: LV Generation NHH</t>
  </si>
  <si>
    <t>LDNO 132kV/EHV: LV Sub Generation NHH</t>
  </si>
  <si>
    <t>LDNO 132kV/EHV: LV Generation Intermittent</t>
  </si>
  <si>
    <t>LDNO 132kV/EHV: LV Generation Non-Intermittent</t>
  </si>
  <si>
    <t>LDNO 132kV/EHV: LV Sub Generation Intermittent</t>
  </si>
  <si>
    <t>LDNO 132kV/EHV: LV Sub Generation Non-Intermittent</t>
  </si>
  <si>
    <t>LDNO 132kV/EHV: HV Generation Intermittent</t>
  </si>
  <si>
    <t>LDNO 132kV/EHV: HV Generation Non-Intermittent</t>
  </si>
  <si>
    <t>LDNO 132kV: Domestic Unrestricted</t>
  </si>
  <si>
    <t>LDNO 132kV: Domestic Two Rate</t>
  </si>
  <si>
    <t>LDNO 132kV: Domestic Off Peak (related MPAN)</t>
  </si>
  <si>
    <t>LDNO 132kV: Small Non Domestic Unrestricted</t>
  </si>
  <si>
    <t>LDNO 132kV: Small Non Domestic Two Rate</t>
  </si>
  <si>
    <t>LDNO 132kV: Small Non Domestic Off Peak (related MPAN)</t>
  </si>
  <si>
    <t>LDNO 132kV: LV Medium Non-Domestic</t>
  </si>
  <si>
    <t>LDNO 132kV: LV Sub Medium Non-Domestic</t>
  </si>
  <si>
    <t>LDNO 132kV: HV Medium Non-Domestic</t>
  </si>
  <si>
    <t>LDNO 132kV: LV HH Metered</t>
  </si>
  <si>
    <t>LDNO 132kV: LV Sub HH Metered</t>
  </si>
  <si>
    <t>LDNO 132kV: HV HH Metered</t>
  </si>
  <si>
    <t>LDNO 132kV: NHH UMS</t>
  </si>
  <si>
    <t>LDNO 132kV: LV UMS (Pseudo HH Metered)</t>
  </si>
  <si>
    <t>LDNO 132kV: LV Generation NHH</t>
  </si>
  <si>
    <t>LDNO 132kV: LV Sub Generation NHH</t>
  </si>
  <si>
    <t>LDNO 132kV: LV Generation Intermittent</t>
  </si>
  <si>
    <t>LDNO 132kV: LV Generation Non-Intermittent</t>
  </si>
  <si>
    <t>LDNO 132kV: LV Sub Generation Intermittent</t>
  </si>
  <si>
    <t>LDNO 132kV: LV Sub Generation Non-Intermittent</t>
  </si>
  <si>
    <t>LDNO 132kV: HV Generation Intermittent</t>
  </si>
  <si>
    <t>LDNO 132kV: HV Generation Non-Intermittent</t>
  </si>
  <si>
    <t>LDNO 0000: Domestic Unrestricted</t>
  </si>
  <si>
    <t>LDNO 0000: Domestic Two Rate</t>
  </si>
  <si>
    <t>LDNO 0000: Domestic Off Peak (related MPAN)</t>
  </si>
  <si>
    <t>LDNO 0000: Small Non Domestic Unrestricted</t>
  </si>
  <si>
    <t>LDNO 0000: Small Non Domestic Two Rate</t>
  </si>
  <si>
    <t>LDNO 0000: Small Non Domestic Off Peak (related MPAN)</t>
  </si>
  <si>
    <t>LDNO 0000: LV Medium Non-Domestic</t>
  </si>
  <si>
    <t>LDNO 0000: LV Sub Medium Non-Domestic</t>
  </si>
  <si>
    <t>LDNO 0000: HV Medium Non-Domestic</t>
  </si>
  <si>
    <t>LDNO 0000: LV HH Metered</t>
  </si>
  <si>
    <t>LDNO 0000: LV Sub HH Metered</t>
  </si>
  <si>
    <t>LDNO 0000: HV HH Metered</t>
  </si>
  <si>
    <t>LDNO 0000: NHH UMS</t>
  </si>
  <si>
    <t>LDNO 0000: LV UMS (Pseudo HH Metered)</t>
  </si>
  <si>
    <t>LDNO 0000: LV Generation NHH</t>
  </si>
  <si>
    <t>LDNO 0000: LV Sub Generation NHH</t>
  </si>
  <si>
    <t>LDNO 0000: LV Generation Intermittent</t>
  </si>
  <si>
    <t>LDNO 0000: LV Generation Non-Intermittent</t>
  </si>
  <si>
    <t>LDNO 0000: LV Sub Generation Intermittent</t>
  </si>
  <si>
    <t>LDNO 0000: LV Sub Generation Non-Intermittent</t>
  </si>
  <si>
    <t>LDNO 0000: HV Generation Intermittent</t>
  </si>
  <si>
    <t>LDNO 0000: HV Generation Non-Intermittent</t>
  </si>
  <si>
    <t xml:space="preserve">Annex 4 contains charges that are levied on the owner of an embedded network within South Eastern Power Networks' area. Electricity Suppliers and consumers who have properties connected to an embedded network should contact the embedded network owner to determine their distribution charges. The charges listed in this table are not payable by domestic consumers, business consumers or Electricity Suppliers. </t>
  </si>
  <si>
    <t>100, 102, 105, 400,900, 101, 103, 106, 401, 901</t>
  </si>
  <si>
    <t>ENC Billing Code</t>
  </si>
  <si>
    <t>A100, A101, A106</t>
  </si>
  <si>
    <t>A102, A103, A104, A105</t>
  </si>
  <si>
    <t>A200, A201</t>
  </si>
  <si>
    <t>A202, A203</t>
  </si>
  <si>
    <t>A212, A213</t>
  </si>
  <si>
    <t>A216</t>
  </si>
  <si>
    <t>A300</t>
  </si>
  <si>
    <t>A302</t>
  </si>
  <si>
    <t>A301</t>
  </si>
  <si>
    <t>A303</t>
  </si>
  <si>
    <t>A400, A401, A402, A403</t>
  </si>
  <si>
    <t>A404</t>
  </si>
  <si>
    <t>A500</t>
  </si>
  <si>
    <t>A505</t>
  </si>
  <si>
    <t>A501</t>
  </si>
  <si>
    <t>A502</t>
  </si>
  <si>
    <t>A506</t>
  </si>
  <si>
    <t>A507</t>
  </si>
  <si>
    <t>A503</t>
  </si>
  <si>
    <t>A504</t>
  </si>
  <si>
    <t>A509</t>
  </si>
  <si>
    <t>A508</t>
  </si>
  <si>
    <t>540, 541</t>
  </si>
  <si>
    <t>104, 107, 108, 402, 403, 903</t>
  </si>
  <si>
    <t>405,406, 407, 408, 902</t>
  </si>
  <si>
    <t>700, 701, 703, 706</t>
  </si>
  <si>
    <t>545, 546</t>
  </si>
  <si>
    <t>702, 704, 705, 707, 708</t>
  </si>
  <si>
    <t>The Electricity Network Company</t>
  </si>
  <si>
    <t>The Electricity Network Company currently has no designated EHV properties and therefore no charges have been detailed in Annex 2.</t>
  </si>
  <si>
    <t>Annex 3 contains details of any preserved and additional charges that are valid at this time. The Electricity Network Company currently has no preserved charges.</t>
  </si>
  <si>
    <t>Annex 6 contains the un-scaled [nodal /network group] costs used to calculate the current EDCM charges.  This Annex is not applicable to the Electricity Network Company.</t>
  </si>
  <si>
    <t>3, 5-8</t>
  </si>
  <si>
    <t>4, 5-8</t>
  </si>
  <si>
    <t>1 &amp; 8</t>
  </si>
  <si>
    <t>Time Bandings:</t>
  </si>
  <si>
    <t>Green Unit: All other times.</t>
  </si>
  <si>
    <t>All Times refer to Clock Times</t>
  </si>
  <si>
    <t>LLFC</t>
  </si>
  <si>
    <t>Tariff name</t>
  </si>
  <si>
    <t>Super red rate p/kWh</t>
  </si>
  <si>
    <t>Fixed charge for demand p/day</t>
  </si>
  <si>
    <t>Import capacity p/kVA/day</t>
  </si>
  <si>
    <t>Exceeded import capacity charge (p/kVA/day)</t>
  </si>
  <si>
    <t>Unique Identifier</t>
  </si>
  <si>
    <t>EDCM Import 1</t>
  </si>
  <si>
    <t>EDCM Import 2</t>
  </si>
  <si>
    <t>EDCM Import 3</t>
  </si>
  <si>
    <t>EDCM Import 4</t>
  </si>
  <si>
    <t>EDCM Import 5</t>
  </si>
  <si>
    <t>EDCM Import 6</t>
  </si>
  <si>
    <t>EDCM Import 7</t>
  </si>
  <si>
    <t>EDCM Import 8</t>
  </si>
  <si>
    <t>EDCM Import 9</t>
  </si>
  <si>
    <t>EDCM Import 10</t>
  </si>
  <si>
    <t>Unit charge p/kWh</t>
  </si>
  <si>
    <t>Fixed charge for generation p/day</t>
  </si>
  <si>
    <t>Export capacity p/kVA/day</t>
  </si>
  <si>
    <t>Exceeded export capacity charge (p/kVA/day)</t>
  </si>
  <si>
    <t>Site specific Export 1</t>
  </si>
  <si>
    <t>Site specific Export 2</t>
  </si>
  <si>
    <t>Site specific Export 3</t>
  </si>
  <si>
    <t>Site specific Export 4</t>
  </si>
  <si>
    <t>Site specific Export 5</t>
  </si>
  <si>
    <t>Site specific Export 6</t>
  </si>
  <si>
    <t>Site specific Export 7</t>
  </si>
  <si>
    <t>Site specific Export 8</t>
  </si>
  <si>
    <t>Site specific Export 9</t>
  </si>
  <si>
    <t>Site specific Export 10</t>
  </si>
  <si>
    <t>NHH Preserved Charges/Additional LLFC Classes</t>
  </si>
  <si>
    <t>Notes:</t>
  </si>
  <si>
    <t xml:space="preserve">Unit time periods are as specified in the SSC. </t>
  </si>
  <si>
    <t>[Add DNO specific notes relevant to charges]</t>
  </si>
  <si>
    <t>HH Preserved Charges/Additional LLFC Classes</t>
  </si>
  <si>
    <t>Time Periods</t>
  </si>
  <si>
    <t>Unit charges in the red time band apply – between [xx:xx] and [xx:xx], Mon to Fri including Bank Holidays</t>
  </si>
  <si>
    <t>Unit charges in the amber time band apply – between [xx:xx] and [xx:xx], Mon to Fri including Bank Holidays</t>
  </si>
  <si>
    <t>Unit charges in the green time band apply – between [xx:xx] and [xx:xx], Mon to Fri including Bank Holidays, and [xx:xx] and [xx:xx] Sat and Sun</t>
  </si>
  <si>
    <t>All times are UK clock-time.</t>
  </si>
  <si>
    <t>[Add DNO specific notes]</t>
  </si>
  <si>
    <t>Node/Zone ID</t>
  </si>
  <si>
    <t>Geographical name</t>
  </si>
  <si>
    <t>Charge 1 local (£/kVA)</t>
  </si>
  <si>
    <t>Charge 1 remote (£/kVA)</t>
  </si>
  <si>
    <t>Charge 2 local (£/kVA)</t>
  </si>
  <si>
    <t>Charge 2 remote (£/kVA)</t>
  </si>
  <si>
    <t>1&amp;8</t>
  </si>
  <si>
    <t>Time periods</t>
  </si>
  <si>
    <t>Period 1</t>
  </si>
  <si>
    <t>Period 2</t>
  </si>
  <si>
    <t>Period 3</t>
  </si>
  <si>
    <t>Period 4</t>
  </si>
  <si>
    <t>Period 5</t>
  </si>
  <si>
    <t>Peak</t>
  </si>
  <si>
    <t>Summer Peak</t>
  </si>
  <si>
    <t>Winter Shoulder</t>
  </si>
  <si>
    <t>Night</t>
  </si>
  <si>
    <t>Other</t>
  </si>
  <si>
    <t>Monday to Friday 
November to February</t>
  </si>
  <si>
    <t>16:00 - 19:59</t>
  </si>
  <si>
    <t>07:00 - 15:59</t>
  </si>
  <si>
    <t>Monday to Friday 
June to August</t>
  </si>
  <si>
    <t>07:00 - 19:59</t>
  </si>
  <si>
    <t>Monday to Friday 
March</t>
  </si>
  <si>
    <t>All Year</t>
  </si>
  <si>
    <t>00:00 - 06:59</t>
  </si>
  <si>
    <t>All Other Times</t>
  </si>
  <si>
    <t>Notes</t>
  </si>
  <si>
    <t>All the above times are in UK Clock time</t>
  </si>
  <si>
    <t>Red Unit: 16:00 to 19:00, Monday to Friday, including Bank Holidays</t>
  </si>
  <si>
    <t>Amber Unit: 07:00 to 16:00 and 19:00 to 23:00, Monday to Friday, including Bank Holidays</t>
  </si>
  <si>
    <t>October 2012</t>
  </si>
  <si>
    <t>FINAL</t>
  </si>
</sst>
</file>

<file path=xl/styles.xml><?xml version="1.0" encoding="utf-8"?>
<styleSheet xmlns="http://schemas.openxmlformats.org/spreadsheetml/2006/main">
  <numFmts count="9">
    <numFmt numFmtId="164" formatCode="0.00_ ;[Red]\-0.00\ "/>
    <numFmt numFmtId="165" formatCode="0.000"/>
    <numFmt numFmtId="166" formatCode="#,##0.000"/>
    <numFmt numFmtId="167" formatCode="_(?,???,??0.000_);[Red]\(?,???,??0.000\);_(?,???,???.???_)"/>
    <numFmt numFmtId="168" formatCode="_(?,???,??0.00_);[Red]\(?,???,??0.00\);_(?,???,???.??_)"/>
    <numFmt numFmtId="169" formatCode="#"/>
    <numFmt numFmtId="170" formatCode="0.000_ ;[Red]\-0.000\ "/>
    <numFmt numFmtId="171" formatCode="\ _(???,???,??0.000_);[Red]\ \(???,???,??0.000\);"/>
    <numFmt numFmtId="172" formatCode="\ _(???,???,??0.00_);[Red]\ \(???,???,??0.00\);"/>
  </numFmts>
  <fonts count="21">
    <font>
      <sz val="10"/>
      <name val="Arial"/>
    </font>
    <font>
      <sz val="10"/>
      <color indexed="8"/>
      <name val="Arial"/>
      <family val="2"/>
    </font>
    <font>
      <sz val="8"/>
      <name val="Arial"/>
      <family val="2"/>
    </font>
    <font>
      <sz val="10"/>
      <name val="Arial"/>
      <family val="2"/>
    </font>
    <font>
      <b/>
      <sz val="10"/>
      <name val="Arial"/>
      <family val="2"/>
    </font>
    <font>
      <sz val="8"/>
      <name val="Arial"/>
      <family val="2"/>
    </font>
    <font>
      <b/>
      <sz val="15"/>
      <color theme="3"/>
      <name val="Arial"/>
      <family val="2"/>
    </font>
    <font>
      <b/>
      <sz val="11"/>
      <color theme="3"/>
      <name val="Arial"/>
      <family val="2"/>
    </font>
    <font>
      <sz val="9"/>
      <color rgb="FF3F3F76"/>
      <name val="Arial"/>
      <family val="2"/>
    </font>
    <font>
      <u/>
      <sz val="10"/>
      <color theme="10"/>
      <name val="Arial"/>
      <family val="2"/>
    </font>
    <font>
      <u/>
      <sz val="10"/>
      <color theme="10"/>
      <name val="Arial"/>
      <family val="2"/>
    </font>
    <font>
      <sz val="11"/>
      <name val="Arial"/>
      <family val="2"/>
    </font>
    <font>
      <b/>
      <sz val="9"/>
      <color rgb="FF3F3F76"/>
      <name val="Arial"/>
      <family val="2"/>
    </font>
    <font>
      <b/>
      <sz val="14"/>
      <color theme="3"/>
      <name val="Arial"/>
      <family val="2"/>
    </font>
    <font>
      <b/>
      <sz val="8"/>
      <color rgb="FFFF0000"/>
      <name val="Arial"/>
      <family val="2"/>
    </font>
    <font>
      <b/>
      <sz val="8"/>
      <color theme="9" tint="-0.249977111117893"/>
      <name val="Arial"/>
      <family val="2"/>
    </font>
    <font>
      <b/>
      <sz val="8"/>
      <color theme="6" tint="-0.249977111117893"/>
      <name val="Arial"/>
      <family val="2"/>
    </font>
    <font>
      <sz val="14"/>
      <name val="Arial"/>
      <family val="2"/>
    </font>
    <font>
      <sz val="10"/>
      <color indexed="8"/>
      <name val="Calibri"/>
      <family val="2"/>
    </font>
    <font>
      <b/>
      <sz val="8"/>
      <name val="Arial"/>
      <family val="2"/>
    </font>
    <font>
      <sz val="10"/>
      <color rgb="FFFF0000"/>
      <name val="Arial"/>
      <family val="2"/>
    </font>
  </fonts>
  <fills count="16">
    <fill>
      <patternFill patternType="none"/>
    </fill>
    <fill>
      <patternFill patternType="gray125"/>
    </fill>
    <fill>
      <patternFill patternType="solid">
        <fgColor indexed="9"/>
        <bgColor indexed="64"/>
      </patternFill>
    </fill>
    <fill>
      <patternFill patternType="solid">
        <fgColor indexed="22"/>
        <bgColor indexed="55"/>
      </patternFill>
    </fill>
    <fill>
      <patternFill patternType="solid">
        <fgColor indexed="22"/>
        <bgColor indexed="64"/>
      </patternFill>
    </fill>
    <fill>
      <patternFill patternType="solid">
        <fgColor rgb="FFFFCC99"/>
      </patternFill>
    </fill>
    <fill>
      <patternFill patternType="solid">
        <fgColor theme="4" tint="0.59999389629810485"/>
        <bgColor indexed="65"/>
      </patternFill>
    </fill>
    <fill>
      <patternFill patternType="solid">
        <fgColor indexed="47"/>
        <bgColor indexed="64"/>
      </patternFill>
    </fill>
    <fill>
      <patternFill patternType="solid">
        <fgColor indexed="41"/>
        <bgColor indexed="64"/>
      </patternFill>
    </fill>
    <fill>
      <patternFill patternType="solid">
        <fgColor indexed="42"/>
        <bgColor indexed="64"/>
      </patternFill>
    </fill>
    <fill>
      <patternFill patternType="solid">
        <fgColor indexed="43"/>
        <bgColor indexed="64"/>
      </patternFill>
    </fill>
    <fill>
      <patternFill patternType="solid">
        <fgColor theme="3" tint="0.79998168889431442"/>
        <bgColor indexed="64"/>
      </patternFill>
    </fill>
    <fill>
      <patternFill patternType="solid">
        <fgColor indexed="26"/>
        <bgColor indexed="64"/>
      </patternFill>
    </fill>
    <fill>
      <patternFill patternType="solid">
        <fgColor theme="9" tint="0.59999389629810485"/>
        <bgColor indexed="64"/>
      </patternFill>
    </fill>
    <fill>
      <patternFill patternType="solid">
        <fgColor theme="0"/>
        <bgColor indexed="55"/>
      </patternFill>
    </fill>
    <fill>
      <patternFill patternType="solid">
        <fgColor theme="0"/>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thick">
        <color theme="4"/>
      </bottom>
      <diagonal/>
    </border>
    <border>
      <left style="thin">
        <color rgb="FF7F7F7F"/>
      </left>
      <right style="thin">
        <color rgb="FF7F7F7F"/>
      </right>
      <top style="thin">
        <color rgb="FF7F7F7F"/>
      </top>
      <bottom style="thin">
        <color rgb="FF7F7F7F"/>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s>
  <cellStyleXfs count="7">
    <xf numFmtId="0" fontId="0" fillId="0" borderId="0"/>
    <xf numFmtId="0" fontId="1" fillId="0" borderId="0"/>
    <xf numFmtId="0" fontId="6" fillId="0" borderId="7" applyNumberFormat="0" applyFill="0" applyAlignment="0" applyProtection="0"/>
    <xf numFmtId="0" fontId="7" fillId="0" borderId="0" applyNumberFormat="0" applyFill="0" applyBorder="0" applyAlignment="0" applyProtection="0"/>
    <xf numFmtId="0" fontId="8" fillId="5" borderId="8" applyNumberFormat="0" applyAlignment="0" applyProtection="0"/>
    <xf numFmtId="0" fontId="9" fillId="0" borderId="0" applyNumberFormat="0" applyFill="0" applyBorder="0" applyAlignment="0" applyProtection="0">
      <alignment vertical="top"/>
      <protection locked="0"/>
    </xf>
    <xf numFmtId="0" fontId="3" fillId="0" borderId="0"/>
  </cellStyleXfs>
  <cellXfs count="120">
    <xf numFmtId="0" fontId="0" fillId="0" borderId="0" xfId="0"/>
    <xf numFmtId="0" fontId="0" fillId="2" borderId="0" xfId="0" applyFill="1" applyAlignment="1">
      <alignment vertical="center"/>
    </xf>
    <xf numFmtId="0" fontId="0" fillId="2" borderId="0" xfId="0" applyFill="1" applyAlignment="1">
      <alignment horizontal="center" vertical="center"/>
    </xf>
    <xf numFmtId="0" fontId="0" fillId="2" borderId="0" xfId="0" applyFill="1"/>
    <xf numFmtId="164" fontId="0" fillId="2" borderId="0" xfId="0" applyNumberFormat="1" applyFill="1" applyAlignment="1">
      <alignment horizontal="center" vertical="center"/>
    </xf>
    <xf numFmtId="165" fontId="0" fillId="2" borderId="0" xfId="0" applyNumberFormat="1" applyFill="1" applyAlignment="1">
      <alignment horizontal="center" vertical="center"/>
    </xf>
    <xf numFmtId="2" fontId="0" fillId="2" borderId="0" xfId="0" applyNumberFormat="1" applyFill="1" applyAlignment="1">
      <alignment horizontal="center" vertical="center"/>
    </xf>
    <xf numFmtId="166" fontId="0" fillId="2" borderId="0" xfId="0" applyNumberFormat="1" applyFill="1" applyAlignment="1">
      <alignment horizontal="center" vertical="center"/>
    </xf>
    <xf numFmtId="0" fontId="9" fillId="2" borderId="0" xfId="5" applyFill="1" applyAlignment="1" applyProtection="1">
      <alignment vertical="center"/>
      <protection hidden="1"/>
    </xf>
    <xf numFmtId="0" fontId="10" fillId="2" borderId="0" xfId="5" applyFont="1" applyFill="1" applyAlignment="1" applyProtection="1">
      <alignment vertical="center"/>
    </xf>
    <xf numFmtId="0" fontId="9" fillId="0" borderId="0" xfId="5" applyAlignment="1" applyProtection="1">
      <alignment horizontal="left" vertical="top"/>
    </xf>
    <xf numFmtId="49" fontId="12" fillId="5" borderId="8" xfId="4" quotePrefix="1" applyNumberFormat="1" applyFont="1" applyAlignment="1" applyProtection="1">
      <alignment horizontal="center" vertical="center" wrapText="1"/>
      <protection locked="0"/>
    </xf>
    <xf numFmtId="0" fontId="4" fillId="7" borderId="1" xfId="0" applyFont="1" applyFill="1" applyBorder="1" applyAlignment="1">
      <alignment horizontal="center" vertical="center" wrapText="1"/>
    </xf>
    <xf numFmtId="0" fontId="11" fillId="8" borderId="1" xfId="0" applyFont="1" applyFill="1" applyBorder="1" applyAlignment="1" applyProtection="1">
      <alignment horizontal="center" vertical="center" wrapText="1"/>
      <protection locked="0"/>
    </xf>
    <xf numFmtId="0" fontId="4" fillId="7" borderId="1" xfId="0" applyFont="1" applyFill="1" applyBorder="1" applyAlignment="1" applyProtection="1">
      <alignment vertical="center" wrapText="1"/>
      <protection locked="0"/>
    </xf>
    <xf numFmtId="0" fontId="11" fillId="4" borderId="1" xfId="0" applyFont="1" applyFill="1" applyBorder="1" applyAlignment="1" applyProtection="1">
      <alignment horizontal="center" vertical="center" wrapText="1"/>
      <protection locked="0"/>
    </xf>
    <xf numFmtId="167" fontId="0" fillId="9" borderId="1" xfId="0" applyNumberFormat="1" applyFill="1" applyBorder="1" applyAlignment="1" applyProtection="1">
      <alignment horizontal="center" vertical="center"/>
      <protection locked="0"/>
    </xf>
    <xf numFmtId="168" fontId="0" fillId="10" borderId="1" xfId="0" applyNumberFormat="1" applyFill="1" applyBorder="1" applyAlignment="1" applyProtection="1">
      <alignment horizontal="center" vertical="center"/>
      <protection locked="0"/>
    </xf>
    <xf numFmtId="0" fontId="4" fillId="7" borderId="1" xfId="0" applyFont="1" applyFill="1" applyBorder="1" applyAlignment="1" applyProtection="1">
      <alignment horizontal="center" vertical="center" wrapText="1"/>
      <protection locked="0"/>
    </xf>
    <xf numFmtId="0" fontId="0" fillId="0" borderId="0" xfId="0" applyProtection="1">
      <protection locked="0"/>
    </xf>
    <xf numFmtId="49" fontId="6" fillId="0" borderId="7" xfId="2" applyNumberFormat="1" applyAlignment="1" applyProtection="1">
      <alignment vertical="center"/>
      <protection locked="0"/>
    </xf>
    <xf numFmtId="49" fontId="7" fillId="6" borderId="0" xfId="3" applyNumberFormat="1" applyFill="1" applyAlignment="1" applyProtection="1">
      <alignment horizontal="center" vertical="center" wrapText="1"/>
      <protection locked="0"/>
    </xf>
    <xf numFmtId="49" fontId="7" fillId="6" borderId="0" xfId="3" quotePrefix="1" applyNumberFormat="1" applyFill="1" applyAlignment="1" applyProtection="1">
      <alignment horizontal="left" vertical="center" wrapText="1"/>
      <protection locked="0"/>
    </xf>
    <xf numFmtId="49" fontId="7" fillId="6" borderId="0" xfId="3" applyNumberFormat="1" applyFill="1" applyAlignment="1" applyProtection="1">
      <alignment vertical="center" wrapText="1"/>
      <protection locked="0"/>
    </xf>
    <xf numFmtId="0" fontId="4" fillId="11" borderId="1" xfId="0" quotePrefix="1" applyFont="1" applyFill="1" applyBorder="1" applyAlignment="1" applyProtection="1">
      <alignment horizontal="left" vertical="center" wrapText="1"/>
    </xf>
    <xf numFmtId="0" fontId="4" fillId="7" borderId="1" xfId="0" applyFont="1" applyFill="1" applyBorder="1" applyAlignment="1" applyProtection="1">
      <alignment horizontal="center" vertical="center" wrapText="1"/>
    </xf>
    <xf numFmtId="0" fontId="4" fillId="7" borderId="1" xfId="0" applyFont="1" applyFill="1" applyBorder="1" applyAlignment="1" applyProtection="1">
      <alignment vertical="center" wrapText="1"/>
    </xf>
    <xf numFmtId="169" fontId="3" fillId="3" borderId="1" xfId="0" applyNumberFormat="1" applyFont="1" applyFill="1" applyBorder="1" applyAlignment="1" applyProtection="1">
      <alignment horizontal="center" vertical="center"/>
      <protection locked="0"/>
    </xf>
    <xf numFmtId="49" fontId="12" fillId="5" borderId="8" xfId="4" applyNumberFormat="1" applyFont="1" applyAlignment="1" applyProtection="1">
      <alignment horizontal="center" vertical="center" wrapText="1"/>
      <protection locked="0"/>
    </xf>
    <xf numFmtId="0" fontId="4" fillId="7" borderId="1" xfId="0" applyFont="1" applyFill="1" applyBorder="1" applyAlignment="1">
      <alignment horizontal="center" vertical="center" wrapText="1"/>
    </xf>
    <xf numFmtId="49" fontId="11" fillId="4" borderId="1" xfId="0" applyNumberFormat="1" applyFont="1" applyFill="1" applyBorder="1" applyAlignment="1" applyProtection="1">
      <alignment horizontal="center" vertical="center" wrapText="1"/>
      <protection locked="0"/>
    </xf>
    <xf numFmtId="164" fontId="3" fillId="3" borderId="1" xfId="0" applyNumberFormat="1" applyFont="1" applyFill="1" applyBorder="1" applyAlignment="1" applyProtection="1">
      <alignment horizontal="center" vertical="center"/>
    </xf>
    <xf numFmtId="170" fontId="0" fillId="9" borderId="1" xfId="0" applyNumberFormat="1" applyFill="1" applyBorder="1" applyAlignment="1" applyProtection="1">
      <alignment horizontal="center" vertical="center"/>
      <protection locked="0"/>
    </xf>
    <xf numFmtId="164" fontId="3" fillId="3" borderId="1" xfId="0" applyNumberFormat="1" applyFont="1" applyFill="1" applyBorder="1" applyAlignment="1" applyProtection="1">
      <alignment horizontal="center" vertical="center"/>
      <protection locked="0"/>
    </xf>
    <xf numFmtId="164" fontId="0" fillId="10" borderId="1" xfId="0" applyNumberFormat="1" applyFill="1" applyBorder="1" applyAlignment="1" applyProtection="1">
      <alignment horizontal="center" vertical="center"/>
      <protection locked="0"/>
    </xf>
    <xf numFmtId="170" fontId="3" fillId="3" borderId="1" xfId="0" applyNumberFormat="1" applyFont="1" applyFill="1" applyBorder="1" applyAlignment="1" applyProtection="1">
      <alignment horizontal="center" vertical="center"/>
      <protection locked="0"/>
    </xf>
    <xf numFmtId="164" fontId="3" fillId="4" borderId="1" xfId="0" applyNumberFormat="1" applyFont="1" applyFill="1" applyBorder="1" applyAlignment="1" applyProtection="1">
      <alignment horizontal="center" vertical="center"/>
    </xf>
    <xf numFmtId="164" fontId="0" fillId="10" borderId="1" xfId="0" applyNumberFormat="1" applyFill="1" applyBorder="1" applyAlignment="1" applyProtection="1">
      <alignment horizontal="center" vertical="center"/>
    </xf>
    <xf numFmtId="0" fontId="9" fillId="2" borderId="0" xfId="5" applyFont="1" applyFill="1" applyAlignment="1" applyProtection="1">
      <alignment vertical="center"/>
    </xf>
    <xf numFmtId="0" fontId="1" fillId="0" borderId="1" xfId="1" applyFont="1" applyFill="1" applyBorder="1" applyAlignment="1" applyProtection="1">
      <alignment horizontal="center" vertical="center" wrapText="1"/>
    </xf>
    <xf numFmtId="0" fontId="0" fillId="0" borderId="1" xfId="0" applyFill="1" applyBorder="1" applyAlignment="1" applyProtection="1">
      <alignment horizontal="center" vertical="center" wrapText="1"/>
    </xf>
    <xf numFmtId="0" fontId="3" fillId="2" borderId="0" xfId="0" applyFont="1" applyFill="1" applyAlignment="1">
      <alignment vertical="center"/>
    </xf>
    <xf numFmtId="0" fontId="17" fillId="2" borderId="0" xfId="0" applyFont="1" applyFill="1" applyAlignment="1">
      <alignment vertical="center"/>
    </xf>
    <xf numFmtId="49" fontId="3" fillId="9" borderId="1" xfId="0" quotePrefix="1" applyNumberFormat="1" applyFont="1" applyFill="1" applyBorder="1" applyAlignment="1">
      <alignment horizontal="center" vertical="center" wrapText="1"/>
    </xf>
    <xf numFmtId="49" fontId="0" fillId="9" borderId="1" xfId="0" applyNumberFormat="1" applyFill="1" applyBorder="1" applyAlignment="1">
      <alignment horizontal="center" vertical="center" wrapText="1"/>
    </xf>
    <xf numFmtId="171" fontId="18" fillId="12" borderId="1" xfId="0" applyNumberFormat="1" applyFont="1" applyFill="1" applyBorder="1" applyAlignment="1">
      <alignment horizontal="center" vertical="center"/>
    </xf>
    <xf numFmtId="172" fontId="18" fillId="12" borderId="1" xfId="0" applyNumberFormat="1" applyFont="1" applyFill="1" applyBorder="1" applyAlignment="1">
      <alignment horizontal="center" vertical="center"/>
    </xf>
    <xf numFmtId="0" fontId="4" fillId="13" borderId="1" xfId="0" quotePrefix="1" applyFont="1" applyFill="1" applyBorder="1" applyAlignment="1">
      <alignment horizontal="center" vertical="center" wrapText="1"/>
    </xf>
    <xf numFmtId="0" fontId="3" fillId="0" borderId="1" xfId="0" quotePrefix="1" applyFont="1" applyBorder="1" applyAlignment="1">
      <alignment horizontal="left" vertical="top" wrapText="1"/>
    </xf>
    <xf numFmtId="0" fontId="4" fillId="7" borderId="1" xfId="0" quotePrefix="1" applyFont="1" applyFill="1" applyBorder="1" applyAlignment="1">
      <alignment horizontal="center" vertical="center" wrapText="1"/>
    </xf>
    <xf numFmtId="49" fontId="11" fillId="8" borderId="1" xfId="0" applyNumberFormat="1" applyFont="1" applyFill="1" applyBorder="1" applyAlignment="1" applyProtection="1">
      <alignment horizontal="center" vertical="center" wrapText="1"/>
      <protection locked="0"/>
    </xf>
    <xf numFmtId="0" fontId="0" fillId="2" borderId="1" xfId="0" applyFill="1" applyBorder="1" applyAlignment="1">
      <alignment vertical="center"/>
    </xf>
    <xf numFmtId="0" fontId="0" fillId="2" borderId="1" xfId="0" applyFill="1" applyBorder="1" applyAlignment="1">
      <alignment horizontal="center" vertical="center"/>
    </xf>
    <xf numFmtId="0" fontId="9" fillId="0" borderId="0" xfId="5" quotePrefix="1" applyAlignment="1" applyProtection="1">
      <alignment vertical="top"/>
    </xf>
    <xf numFmtId="0" fontId="9" fillId="0" borderId="0" xfId="5" quotePrefix="1" applyAlignment="1" applyProtection="1">
      <alignment horizontal="left" vertical="top"/>
    </xf>
    <xf numFmtId="0" fontId="4" fillId="7" borderId="6" xfId="0" applyFont="1" applyFill="1" applyBorder="1" applyAlignment="1" applyProtection="1">
      <alignment vertical="center" wrapText="1"/>
    </xf>
    <xf numFmtId="0" fontId="4" fillId="7" borderId="14" xfId="0" applyFont="1" applyFill="1" applyBorder="1" applyAlignment="1" applyProtection="1">
      <alignment vertical="center" wrapText="1"/>
    </xf>
    <xf numFmtId="0" fontId="4" fillId="7" borderId="2" xfId="0" applyFont="1" applyFill="1" applyBorder="1" applyAlignment="1" applyProtection="1">
      <alignment vertical="center" wrapText="1"/>
    </xf>
    <xf numFmtId="0" fontId="4" fillId="0" borderId="6" xfId="0" applyFont="1" applyBorder="1" applyAlignment="1">
      <alignment vertical="center" wrapText="1"/>
    </xf>
    <xf numFmtId="0" fontId="3" fillId="0" borderId="6" xfId="0" applyFont="1" applyBorder="1" applyAlignment="1">
      <alignment horizontal="center" vertical="center" wrapText="1"/>
    </xf>
    <xf numFmtId="170" fontId="3" fillId="14" borderId="1" xfId="0" applyNumberFormat="1" applyFont="1" applyFill="1" applyBorder="1" applyAlignment="1" applyProtection="1">
      <alignment horizontal="center" vertical="center"/>
      <protection locked="0"/>
    </xf>
    <xf numFmtId="170" fontId="3" fillId="3" borderId="6" xfId="0" applyNumberFormat="1" applyFont="1" applyFill="1" applyBorder="1" applyAlignment="1" applyProtection="1">
      <alignment horizontal="center" vertical="center"/>
      <protection locked="0"/>
    </xf>
    <xf numFmtId="0" fontId="3" fillId="15" borderId="1" xfId="0" applyFont="1" applyFill="1" applyBorder="1" applyAlignment="1">
      <alignment horizontal="center" vertical="center" wrapText="1"/>
    </xf>
    <xf numFmtId="0" fontId="4" fillId="0" borderId="1" xfId="0" applyFont="1" applyBorder="1" applyAlignment="1">
      <alignment vertical="center" wrapText="1"/>
    </xf>
    <xf numFmtId="170" fontId="3" fillId="3" borderId="5" xfId="0" applyNumberFormat="1" applyFont="1" applyFill="1" applyBorder="1" applyAlignment="1" applyProtection="1">
      <alignment horizontal="center" vertical="center"/>
      <protection locked="0"/>
    </xf>
    <xf numFmtId="0" fontId="0" fillId="0" borderId="5" xfId="0" applyFill="1" applyBorder="1" applyAlignment="1" applyProtection="1">
      <alignment horizontal="center" vertical="center" wrapText="1"/>
    </xf>
    <xf numFmtId="166" fontId="20" fillId="9" borderId="1" xfId="0" applyNumberFormat="1" applyFont="1" applyFill="1" applyBorder="1" applyAlignment="1" applyProtection="1">
      <alignment horizontal="center" vertical="center"/>
      <protection locked="0"/>
    </xf>
    <xf numFmtId="169" fontId="20" fillId="3" borderId="1" xfId="0" applyNumberFormat="1" applyFont="1" applyFill="1" applyBorder="1" applyAlignment="1" applyProtection="1">
      <alignment horizontal="center" vertical="center"/>
      <protection locked="0"/>
    </xf>
    <xf numFmtId="0" fontId="20" fillId="9" borderId="1" xfId="0" applyNumberFormat="1" applyFont="1" applyFill="1" applyBorder="1" applyAlignment="1" applyProtection="1">
      <alignment horizontal="center" vertical="center"/>
      <protection locked="0"/>
    </xf>
    <xf numFmtId="165" fontId="20" fillId="9" borderId="1" xfId="0" applyNumberFormat="1" applyFont="1" applyFill="1" applyBorder="1" applyAlignment="1" applyProtection="1">
      <alignment horizontal="center" vertical="center"/>
      <protection locked="0"/>
    </xf>
    <xf numFmtId="49" fontId="7" fillId="6" borderId="0" xfId="3" applyNumberFormat="1" applyFill="1" applyAlignment="1" applyProtection="1">
      <alignment horizontal="left" vertical="center" wrapText="1"/>
      <protection locked="0"/>
    </xf>
    <xf numFmtId="0" fontId="11" fillId="0" borderId="0" xfId="0" quotePrefix="1" applyNumberFormat="1" applyFont="1" applyAlignment="1" applyProtection="1">
      <alignment horizontal="left" vertical="top" wrapText="1"/>
    </xf>
    <xf numFmtId="0" fontId="11" fillId="0" borderId="0" xfId="0" applyNumberFormat="1" applyFont="1" applyAlignment="1" applyProtection="1">
      <alignment horizontal="left" vertical="top" wrapText="1"/>
    </xf>
    <xf numFmtId="0" fontId="3" fillId="0" borderId="6" xfId="0" applyFont="1" applyBorder="1" applyAlignment="1">
      <alignment horizontal="center" vertical="center"/>
    </xf>
    <xf numFmtId="0" fontId="3" fillId="0" borderId="14" xfId="0" applyFont="1" applyBorder="1" applyAlignment="1">
      <alignment horizontal="center" vertical="center"/>
    </xf>
    <xf numFmtId="0" fontId="3" fillId="0" borderId="2" xfId="0" applyFont="1" applyBorder="1" applyAlignment="1">
      <alignment horizontal="center" vertical="center"/>
    </xf>
    <xf numFmtId="0" fontId="3" fillId="0" borderId="11" xfId="0" quotePrefix="1" applyFont="1" applyBorder="1" applyAlignment="1" applyProtection="1">
      <alignment horizontal="center" vertical="top" wrapText="1"/>
      <protection locked="0"/>
    </xf>
    <xf numFmtId="0" fontId="3" fillId="0" borderId="12" xfId="0" quotePrefix="1" applyFont="1" applyBorder="1" applyAlignment="1" applyProtection="1">
      <alignment horizontal="center" vertical="top" wrapText="1"/>
      <protection locked="0"/>
    </xf>
    <xf numFmtId="0" fontId="3" fillId="0" borderId="13" xfId="0" quotePrefix="1" applyFont="1" applyBorder="1" applyAlignment="1" applyProtection="1">
      <alignment horizontal="center" vertical="top" wrapText="1"/>
      <protection locked="0"/>
    </xf>
    <xf numFmtId="0" fontId="14" fillId="2" borderId="15" xfId="0" applyFont="1" applyFill="1" applyBorder="1" applyAlignment="1">
      <alignment horizontal="left"/>
    </xf>
    <xf numFmtId="0" fontId="14" fillId="2" borderId="0" xfId="0" applyFont="1" applyFill="1" applyBorder="1" applyAlignment="1">
      <alignment horizontal="left"/>
    </xf>
    <xf numFmtId="0" fontId="14" fillId="2" borderId="16" xfId="0" applyFont="1" applyFill="1" applyBorder="1" applyAlignment="1">
      <alignment horizontal="left"/>
    </xf>
    <xf numFmtId="0" fontId="15" fillId="2" borderId="15" xfId="0" applyFont="1" applyFill="1" applyBorder="1" applyAlignment="1">
      <alignment horizontal="left"/>
    </xf>
    <xf numFmtId="0" fontId="15" fillId="2" borderId="0" xfId="0" applyFont="1" applyFill="1" applyBorder="1" applyAlignment="1">
      <alignment horizontal="left"/>
    </xf>
    <xf numFmtId="0" fontId="15" fillId="2" borderId="16" xfId="0" applyFont="1" applyFill="1" applyBorder="1" applyAlignment="1">
      <alignment horizontal="left"/>
    </xf>
    <xf numFmtId="0" fontId="16" fillId="2" borderId="15" xfId="0" applyFont="1" applyFill="1" applyBorder="1" applyAlignment="1">
      <alignment horizontal="left"/>
    </xf>
    <xf numFmtId="0" fontId="16" fillId="2" borderId="0" xfId="0" applyFont="1" applyFill="1" applyBorder="1" applyAlignment="1">
      <alignment horizontal="left"/>
    </xf>
    <xf numFmtId="0" fontId="16" fillId="2" borderId="16" xfId="0" applyFont="1" applyFill="1" applyBorder="1" applyAlignment="1">
      <alignment horizontal="left"/>
    </xf>
    <xf numFmtId="0" fontId="0" fillId="0" borderId="15" xfId="0" applyBorder="1" applyAlignment="1">
      <alignment horizontal="left"/>
    </xf>
    <xf numFmtId="0" fontId="0" fillId="0" borderId="0" xfId="0" applyBorder="1" applyAlignment="1">
      <alignment horizontal="left"/>
    </xf>
    <xf numFmtId="0" fontId="0" fillId="0" borderId="16" xfId="0" applyBorder="1" applyAlignment="1">
      <alignment horizontal="left"/>
    </xf>
    <xf numFmtId="0" fontId="0" fillId="0" borderId="9" xfId="0" applyBorder="1" applyAlignment="1">
      <alignment horizontal="left"/>
    </xf>
    <xf numFmtId="0" fontId="0" fillId="0" borderId="10" xfId="0" applyBorder="1" applyAlignment="1">
      <alignment horizontal="left"/>
    </xf>
    <xf numFmtId="0" fontId="0" fillId="0" borderId="17" xfId="0" applyBorder="1" applyAlignment="1">
      <alignment horizontal="left"/>
    </xf>
    <xf numFmtId="49" fontId="13" fillId="6" borderId="9" xfId="3" applyNumberFormat="1" applyFont="1" applyFill="1" applyBorder="1" applyAlignment="1">
      <alignment horizontal="center" vertical="center" wrapText="1"/>
    </xf>
    <xf numFmtId="49" fontId="13" fillId="6" borderId="10" xfId="3" applyNumberFormat="1" applyFont="1" applyFill="1" applyBorder="1" applyAlignment="1">
      <alignment horizontal="center" vertical="center" wrapText="1"/>
    </xf>
    <xf numFmtId="0" fontId="13" fillId="6" borderId="1" xfId="3" applyNumberFormat="1" applyFont="1" applyFill="1" applyBorder="1" applyAlignment="1">
      <alignment horizontal="center" vertical="center" wrapText="1"/>
    </xf>
    <xf numFmtId="0" fontId="4" fillId="7" borderId="1" xfId="0" applyFont="1" applyFill="1" applyBorder="1" applyAlignment="1">
      <alignment horizontal="center" vertical="center" wrapText="1"/>
    </xf>
    <xf numFmtId="0" fontId="19" fillId="0" borderId="1" xfId="0" applyFont="1" applyBorder="1" applyAlignment="1">
      <alignment vertical="top" wrapText="1"/>
    </xf>
    <xf numFmtId="0" fontId="0" fillId="0" borderId="1" xfId="0" applyBorder="1" applyAlignment="1">
      <alignment vertical="top" wrapText="1"/>
    </xf>
    <xf numFmtId="0" fontId="19" fillId="0" borderId="1" xfId="0" applyFont="1" applyBorder="1" applyAlignment="1">
      <alignment wrapText="1"/>
    </xf>
    <xf numFmtId="0" fontId="4" fillId="0" borderId="1" xfId="0" applyFont="1" applyBorder="1" applyAlignment="1"/>
    <xf numFmtId="0" fontId="2" fillId="0" borderId="1" xfId="0" applyFont="1" applyBorder="1" applyAlignment="1">
      <alignment wrapText="1"/>
    </xf>
    <xf numFmtId="0" fontId="0" fillId="0" borderId="1" xfId="0" applyBorder="1" applyAlignment="1"/>
    <xf numFmtId="49" fontId="13" fillId="6" borderId="1" xfId="3" applyNumberFormat="1" applyFont="1" applyFill="1" applyBorder="1" applyAlignment="1">
      <alignment horizontal="center" vertical="center" wrapText="1"/>
    </xf>
    <xf numFmtId="49" fontId="13" fillId="6" borderId="1" xfId="3" applyNumberFormat="1" applyFont="1" applyFill="1" applyBorder="1" applyAlignment="1" applyProtection="1">
      <alignment horizontal="center" vertical="center" wrapText="1"/>
    </xf>
    <xf numFmtId="49" fontId="13" fillId="11" borderId="11" xfId="3" quotePrefix="1" applyNumberFormat="1" applyFont="1" applyFill="1" applyBorder="1" applyAlignment="1" applyProtection="1">
      <alignment horizontal="left" vertical="center" wrapText="1"/>
    </xf>
    <xf numFmtId="49" fontId="13" fillId="11" borderId="4" xfId="3" applyNumberFormat="1" applyFont="1" applyFill="1" applyBorder="1" applyAlignment="1" applyProtection="1">
      <alignment horizontal="left" vertical="center" wrapText="1"/>
    </xf>
    <xf numFmtId="49" fontId="13" fillId="11" borderId="5" xfId="3" applyNumberFormat="1" applyFont="1" applyFill="1" applyBorder="1" applyAlignment="1" applyProtection="1">
      <alignment horizontal="left" vertical="center" wrapText="1"/>
    </xf>
    <xf numFmtId="0" fontId="13" fillId="6" borderId="3" xfId="3" applyNumberFormat="1" applyFont="1" applyFill="1" applyBorder="1" applyAlignment="1">
      <alignment horizontal="center" vertical="center" wrapText="1"/>
    </xf>
    <xf numFmtId="0" fontId="13" fillId="6" borderId="4" xfId="3" applyNumberFormat="1" applyFont="1" applyFill="1" applyBorder="1" applyAlignment="1">
      <alignment horizontal="center" vertical="center" wrapText="1"/>
    </xf>
    <xf numFmtId="0" fontId="13" fillId="6" borderId="5" xfId="3" applyNumberFormat="1" applyFont="1" applyFill="1" applyBorder="1" applyAlignment="1">
      <alignment horizontal="center" vertical="center" wrapText="1"/>
    </xf>
    <xf numFmtId="0" fontId="4" fillId="7" borderId="6" xfId="0" applyFont="1" applyFill="1" applyBorder="1" applyAlignment="1" applyProtection="1">
      <alignment horizontal="center" vertical="center" wrapText="1"/>
      <protection locked="0"/>
    </xf>
    <xf numFmtId="0" fontId="4" fillId="7" borderId="2" xfId="0" applyFont="1" applyFill="1" applyBorder="1" applyAlignment="1" applyProtection="1">
      <alignment horizontal="center" vertical="center" wrapText="1"/>
      <protection locked="0"/>
    </xf>
    <xf numFmtId="0" fontId="4" fillId="0" borderId="3" xfId="0" applyFont="1" applyBorder="1" applyAlignment="1">
      <alignment horizontal="left" vertical="center" wrapText="1"/>
    </xf>
    <xf numFmtId="0" fontId="4" fillId="0" borderId="4" xfId="0" applyFont="1" applyBorder="1" applyAlignment="1">
      <alignment horizontal="left" vertical="center" wrapText="1"/>
    </xf>
    <xf numFmtId="0" fontId="4" fillId="0" borderId="5" xfId="0" applyFont="1" applyBorder="1" applyAlignment="1">
      <alignment horizontal="left" vertical="center" wrapText="1"/>
    </xf>
    <xf numFmtId="49" fontId="13" fillId="6" borderId="3" xfId="3" applyNumberFormat="1" applyFont="1" applyFill="1" applyBorder="1" applyAlignment="1">
      <alignment horizontal="center" vertical="center" wrapText="1"/>
    </xf>
    <xf numFmtId="49" fontId="13" fillId="6" borderId="4" xfId="3" applyNumberFormat="1" applyFont="1" applyFill="1" applyBorder="1" applyAlignment="1">
      <alignment horizontal="center" vertical="center" wrapText="1"/>
    </xf>
    <xf numFmtId="49" fontId="13" fillId="6" borderId="5" xfId="3" applyNumberFormat="1" applyFont="1" applyFill="1" applyBorder="1" applyAlignment="1">
      <alignment horizontal="center" vertical="center" wrapText="1"/>
    </xf>
  </cellXfs>
  <cellStyles count="7">
    <cellStyle name="Heading 1" xfId="2" builtinId="16"/>
    <cellStyle name="Heading 4" xfId="3" builtinId="19"/>
    <cellStyle name="Hyperlink" xfId="5" builtinId="8"/>
    <cellStyle name="Input" xfId="4" builtinId="20"/>
    <cellStyle name="Normal" xfId="0" builtinId="0"/>
    <cellStyle name="Normal 2" xfId="6"/>
    <cellStyle name="Normal_Sheet1" xfId="1"/>
  </cellStyles>
  <dxfs count="0"/>
  <tableStyles count="0" defaultTableStyle="TableStyleMedium9" defaultPivotStyle="PivotStyleLight16"/>
  <colors>
    <mruColors>
      <color rgb="FFFF66FF"/>
    </mruColors>
  </colors>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electric/Distribution%20Business/Commercial/Charging%20Statements/ENC%20Charging%20statements/GSP%20Template/DNO%20Name%20-%20Schedule%20of%20charges%20and%20other%20tables%20-%20Version6.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Overview"/>
      <sheetName val="Annex 1 -LV-HV Charges"/>
      <sheetName val="Annex 2 - EHV Charges"/>
      <sheetName val="Annex 3 - Preserved Charges"/>
      <sheetName val="Annex 4 - LDNO Charges"/>
      <sheetName val="Annex 5 - LLFs"/>
      <sheetName val="Annex 6 - Nodal prices"/>
    </sheetNames>
    <sheetDataSet>
      <sheetData sheetId="0">
        <row r="4">
          <cell r="B4" t="str">
            <v xml:space="preserve">The Electricity Network Company </v>
          </cell>
          <cell r="D4" t="str">
            <v>April 2012</v>
          </cell>
          <cell r="E4" t="str">
            <v>INDICATIVE</v>
          </cell>
        </row>
      </sheetData>
      <sheetData sheetId="1" refreshError="1"/>
      <sheetData sheetId="2"/>
      <sheetData sheetId="3"/>
      <sheetData sheetId="4" refreshError="1"/>
      <sheetData sheetId="5" refreshError="1"/>
      <sheetData sheetId="6"/>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dimension ref="A1:E24"/>
  <sheetViews>
    <sheetView topLeftCell="B1" workbookViewId="0">
      <selection activeCell="E5" sqref="E5"/>
    </sheetView>
  </sheetViews>
  <sheetFormatPr defaultRowHeight="12.75"/>
  <cols>
    <col min="1" max="1" width="53.140625" customWidth="1"/>
    <col min="2" max="2" width="42.140625" customWidth="1"/>
    <col min="3" max="3" width="28" customWidth="1"/>
    <col min="4" max="4" width="18.140625" customWidth="1"/>
    <col min="5" max="5" width="21.5703125" customWidth="1"/>
  </cols>
  <sheetData>
    <row r="1" spans="1:5">
      <c r="A1" s="19"/>
      <c r="B1" s="19"/>
      <c r="C1" s="19"/>
      <c r="D1" s="19"/>
      <c r="E1" s="19"/>
    </row>
    <row r="2" spans="1:5" ht="20.25" thickBot="1">
      <c r="A2" s="20" t="s">
        <v>81</v>
      </c>
      <c r="B2" s="19"/>
      <c r="C2" s="19"/>
      <c r="D2" s="19"/>
      <c r="E2" s="19"/>
    </row>
    <row r="3" spans="1:5" ht="15.75" thickTop="1">
      <c r="A3" s="19"/>
      <c r="B3" s="21" t="s">
        <v>93</v>
      </c>
      <c r="C3" s="21" t="s">
        <v>80</v>
      </c>
      <c r="D3" s="21" t="s">
        <v>97</v>
      </c>
      <c r="E3" s="21" t="s">
        <v>96</v>
      </c>
    </row>
    <row r="4" spans="1:5" ht="15">
      <c r="A4" s="22" t="s">
        <v>98</v>
      </c>
      <c r="B4" s="28" t="s">
        <v>230</v>
      </c>
      <c r="C4" s="11" t="s">
        <v>95</v>
      </c>
      <c r="D4" s="28" t="s">
        <v>313</v>
      </c>
      <c r="E4" s="28" t="s">
        <v>314</v>
      </c>
    </row>
    <row r="5" spans="1:5">
      <c r="A5" s="19"/>
      <c r="B5" s="19"/>
      <c r="C5" s="19"/>
      <c r="D5" s="19"/>
      <c r="E5" s="19"/>
    </row>
    <row r="6" spans="1:5">
      <c r="A6" s="19"/>
      <c r="B6" s="19"/>
      <c r="C6" s="19"/>
      <c r="D6" s="19"/>
      <c r="E6" s="19"/>
    </row>
    <row r="7" spans="1:5" ht="20.25" thickBot="1">
      <c r="A7" s="20" t="s">
        <v>82</v>
      </c>
      <c r="B7" s="19"/>
      <c r="C7" s="19"/>
      <c r="D7" s="19"/>
      <c r="E7" s="19"/>
    </row>
    <row r="8" spans="1:5" ht="15.75" thickTop="1">
      <c r="A8" s="23" t="s">
        <v>83</v>
      </c>
      <c r="B8" s="70" t="s">
        <v>84</v>
      </c>
      <c r="C8" s="70"/>
      <c r="D8" s="70"/>
      <c r="E8" s="70"/>
    </row>
    <row r="9" spans="1:5" ht="35.25" customHeight="1">
      <c r="A9" s="10" t="s">
        <v>85</v>
      </c>
      <c r="B9" s="71" t="s">
        <v>92</v>
      </c>
      <c r="C9" s="71"/>
      <c r="D9" s="71"/>
      <c r="E9" s="71"/>
    </row>
    <row r="10" spans="1:5" ht="35.25" customHeight="1">
      <c r="A10" s="53" t="s">
        <v>87</v>
      </c>
      <c r="B10" s="72" t="s">
        <v>231</v>
      </c>
      <c r="C10" s="71"/>
      <c r="D10" s="71"/>
      <c r="E10" s="71"/>
    </row>
    <row r="11" spans="1:5" ht="35.25" customHeight="1">
      <c r="A11" s="10" t="s">
        <v>88</v>
      </c>
      <c r="B11" s="71" t="s">
        <v>232</v>
      </c>
      <c r="C11" s="71"/>
      <c r="D11" s="71"/>
      <c r="E11" s="71"/>
    </row>
    <row r="12" spans="1:5" ht="61.5" customHeight="1">
      <c r="A12" s="54" t="s">
        <v>89</v>
      </c>
      <c r="B12" s="72" t="s">
        <v>199</v>
      </c>
      <c r="C12" s="71"/>
      <c r="D12" s="71"/>
      <c r="E12" s="71"/>
    </row>
    <row r="13" spans="1:5" ht="35.25" customHeight="1">
      <c r="A13" s="54" t="s">
        <v>90</v>
      </c>
      <c r="B13" s="71" t="s">
        <v>94</v>
      </c>
      <c r="C13" s="71"/>
      <c r="D13" s="71"/>
      <c r="E13" s="71"/>
    </row>
    <row r="14" spans="1:5" ht="35.25" customHeight="1">
      <c r="A14" s="53" t="s">
        <v>91</v>
      </c>
      <c r="B14" s="71" t="s">
        <v>233</v>
      </c>
      <c r="C14" s="71"/>
      <c r="D14" s="71"/>
      <c r="E14" s="71"/>
    </row>
    <row r="15" spans="1:5">
      <c r="A15" s="19"/>
      <c r="B15" s="19"/>
      <c r="C15" s="19"/>
      <c r="D15" s="19"/>
      <c r="E15" s="19"/>
    </row>
    <row r="16" spans="1:5">
      <c r="A16" s="19"/>
      <c r="B16" s="19"/>
      <c r="C16" s="19"/>
      <c r="D16" s="19"/>
      <c r="E16" s="19"/>
    </row>
    <row r="17" spans="1:5" ht="20.25" thickBot="1">
      <c r="A17" s="20" t="s">
        <v>108</v>
      </c>
      <c r="B17" s="19"/>
      <c r="C17" s="19"/>
      <c r="D17" s="19"/>
      <c r="E17" s="19"/>
    </row>
    <row r="18" spans="1:5" ht="15.75" thickTop="1">
      <c r="A18" s="23"/>
      <c r="B18" s="70"/>
      <c r="C18" s="70"/>
      <c r="D18" s="70"/>
      <c r="E18" s="70"/>
    </row>
    <row r="19" spans="1:5" ht="32.25" customHeight="1">
      <c r="A19" s="73" t="s">
        <v>237</v>
      </c>
      <c r="B19" s="76"/>
      <c r="C19" s="77"/>
      <c r="D19" s="77"/>
      <c r="E19" s="78"/>
    </row>
    <row r="20" spans="1:5" ht="14.25" customHeight="1">
      <c r="A20" s="74"/>
      <c r="B20" s="79" t="s">
        <v>311</v>
      </c>
      <c r="C20" s="80"/>
      <c r="D20" s="80"/>
      <c r="E20" s="81"/>
    </row>
    <row r="21" spans="1:5">
      <c r="A21" s="74"/>
      <c r="B21" s="82" t="s">
        <v>312</v>
      </c>
      <c r="C21" s="83"/>
      <c r="D21" s="83"/>
      <c r="E21" s="84"/>
    </row>
    <row r="22" spans="1:5">
      <c r="A22" s="74"/>
      <c r="B22" s="85" t="s">
        <v>238</v>
      </c>
      <c r="C22" s="86"/>
      <c r="D22" s="86"/>
      <c r="E22" s="87"/>
    </row>
    <row r="23" spans="1:5">
      <c r="A23" s="74"/>
      <c r="B23" s="88" t="s">
        <v>239</v>
      </c>
      <c r="C23" s="89"/>
      <c r="D23" s="89"/>
      <c r="E23" s="90"/>
    </row>
    <row r="24" spans="1:5">
      <c r="A24" s="75"/>
      <c r="B24" s="91"/>
      <c r="C24" s="92"/>
      <c r="D24" s="92"/>
      <c r="E24" s="93"/>
    </row>
  </sheetData>
  <mergeCells count="14">
    <mergeCell ref="B18:E18"/>
    <mergeCell ref="B13:E13"/>
    <mergeCell ref="B14:E14"/>
    <mergeCell ref="A19:A24"/>
    <mergeCell ref="B19:E19"/>
    <mergeCell ref="B20:E20"/>
    <mergeCell ref="B21:E21"/>
    <mergeCell ref="B22:E22"/>
    <mergeCell ref="B23:E24"/>
    <mergeCell ref="B8:E8"/>
    <mergeCell ref="B9:E9"/>
    <mergeCell ref="B10:E10"/>
    <mergeCell ref="B11:E11"/>
    <mergeCell ref="B12:E12"/>
  </mergeCells>
  <hyperlinks>
    <hyperlink ref="A9" location="'Annex 1 -LV-HV Charges'!A1" display="Annex 1 -LV-HV Charges"/>
    <hyperlink ref="A12" location="'Annex 4 - LDNO Charges '!A1" display="Annex 4 - LDNO Charges"/>
    <hyperlink ref="A13" location="'Annex 5 - LLFs'!A1" display="Annex 5 - LLFs"/>
    <hyperlink ref="A10" location="'Annex 2 - EHV Charges'!A1" display="Annex 2 - EHV Charges"/>
    <hyperlink ref="A11" location="'Annex 3 - Preserved Charges'!A1" display="Annex 3 - Preserved Charges"/>
    <hyperlink ref="A14" location="'Annex 6 - Nodal prices'!A1" display="Annex 6 - Nodal prices"/>
  </hyperlinks>
  <pageMargins left="0.7" right="0.7" top="0.75" bottom="0.75" header="0.3" footer="0.3"/>
</worksheet>
</file>

<file path=xl/worksheets/sheet2.xml><?xml version="1.0" encoding="utf-8"?>
<worksheet xmlns="http://schemas.openxmlformats.org/spreadsheetml/2006/main" xmlns:r="http://schemas.openxmlformats.org/officeDocument/2006/relationships">
  <sheetPr codeName="Sheet1">
    <pageSetUpPr fitToPage="1"/>
  </sheetPr>
  <dimension ref="A1:M28"/>
  <sheetViews>
    <sheetView zoomScale="80" zoomScaleNormal="80" zoomScaleSheetLayoutView="100" workbookViewId="0">
      <selection activeCell="F19" sqref="F19"/>
    </sheetView>
  </sheetViews>
  <sheetFormatPr defaultRowHeight="27.75" customHeight="1"/>
  <cols>
    <col min="1" max="1" width="47.5703125" style="1" bestFit="1" customWidth="1"/>
    <col min="2" max="2" width="15.140625" style="2" customWidth="1"/>
    <col min="3" max="3" width="10" style="1" customWidth="1"/>
    <col min="4" max="4" width="17.7109375" style="1" customWidth="1"/>
    <col min="5" max="5" width="15.7109375" style="2" customWidth="1"/>
    <col min="6" max="6" width="16.7109375" style="2" customWidth="1"/>
    <col min="7" max="7" width="15.7109375" style="2" customWidth="1"/>
    <col min="8" max="9" width="15.7109375" style="6" customWidth="1"/>
    <col min="10" max="10" width="15.7109375" style="4" customWidth="1"/>
    <col min="11" max="11" width="15.7109375" style="5" customWidth="1"/>
    <col min="12" max="12" width="18.42578125" style="3" customWidth="1"/>
    <col min="13" max="13" width="15.5703125" style="3" customWidth="1"/>
    <col min="14" max="19" width="15.5703125" style="1" customWidth="1"/>
    <col min="20" max="16384" width="9.140625" style="1"/>
  </cols>
  <sheetData>
    <row r="1" spans="1:12" ht="27.75" customHeight="1">
      <c r="A1" s="8" t="s">
        <v>86</v>
      </c>
    </row>
    <row r="2" spans="1:12" ht="33.75" customHeight="1">
      <c r="A2" s="94" t="str">
        <f>Overview!B4&amp; " - Effective from "&amp;Overview!D4&amp;" - "&amp;Overview!E4&amp;" LV/HV Charges"</f>
        <v>The Electricity Network Company - Effective from October 2012 - FINAL LV/HV Charges</v>
      </c>
      <c r="B2" s="95"/>
      <c r="C2" s="95"/>
      <c r="D2" s="95"/>
      <c r="E2" s="95"/>
      <c r="F2" s="95"/>
      <c r="G2" s="95"/>
      <c r="H2" s="95"/>
      <c r="I2" s="95"/>
      <c r="J2" s="95"/>
      <c r="K2" s="95"/>
      <c r="L2" s="95"/>
    </row>
    <row r="3" spans="1:12" ht="38.25" customHeight="1">
      <c r="A3" s="24"/>
      <c r="B3" s="12" t="s">
        <v>99</v>
      </c>
      <c r="C3" s="12" t="s">
        <v>100</v>
      </c>
      <c r="D3" s="12" t="s">
        <v>101</v>
      </c>
      <c r="E3" s="12" t="s">
        <v>102</v>
      </c>
      <c r="F3" s="12" t="s">
        <v>103</v>
      </c>
      <c r="G3" s="12" t="s">
        <v>104</v>
      </c>
      <c r="H3" s="12" t="s">
        <v>105</v>
      </c>
      <c r="I3" s="12" t="s">
        <v>106</v>
      </c>
      <c r="J3" s="12" t="s">
        <v>0</v>
      </c>
      <c r="K3" s="12" t="s">
        <v>59</v>
      </c>
      <c r="L3" s="29" t="s">
        <v>201</v>
      </c>
    </row>
    <row r="4" spans="1:12" ht="57">
      <c r="A4" s="14" t="s">
        <v>1</v>
      </c>
      <c r="B4" s="13" t="s">
        <v>200</v>
      </c>
      <c r="C4" s="15">
        <v>1</v>
      </c>
      <c r="D4" s="16">
        <v>1.6839999999999999</v>
      </c>
      <c r="E4" s="27"/>
      <c r="F4" s="27">
        <v>0</v>
      </c>
      <c r="G4" s="17">
        <v>4.29</v>
      </c>
      <c r="H4" s="27">
        <v>0</v>
      </c>
      <c r="I4" s="27">
        <v>0</v>
      </c>
      <c r="J4" s="27"/>
      <c r="K4" s="13"/>
      <c r="L4" s="13" t="s">
        <v>202</v>
      </c>
    </row>
    <row r="5" spans="1:12" ht="57">
      <c r="A5" s="14" t="s">
        <v>2</v>
      </c>
      <c r="B5" s="13" t="s">
        <v>200</v>
      </c>
      <c r="C5" s="15">
        <v>2</v>
      </c>
      <c r="D5" s="16">
        <v>2.141</v>
      </c>
      <c r="E5" s="16">
        <v>0.2</v>
      </c>
      <c r="F5" s="27">
        <v>0</v>
      </c>
      <c r="G5" s="17">
        <v>4.29</v>
      </c>
      <c r="H5" s="27">
        <v>0</v>
      </c>
      <c r="I5" s="27">
        <v>0</v>
      </c>
      <c r="J5" s="27"/>
      <c r="K5" s="13"/>
      <c r="L5" s="13" t="s">
        <v>203</v>
      </c>
    </row>
    <row r="6" spans="1:12" ht="32.25" customHeight="1">
      <c r="A6" s="14" t="s">
        <v>16</v>
      </c>
      <c r="B6" s="15"/>
      <c r="C6" s="15"/>
      <c r="D6" s="15"/>
      <c r="E6" s="27"/>
      <c r="F6" s="27"/>
      <c r="G6" s="15"/>
      <c r="H6" s="15"/>
      <c r="I6" s="15"/>
      <c r="J6" s="15"/>
      <c r="K6" s="15"/>
      <c r="L6" s="15"/>
    </row>
    <row r="7" spans="1:12" ht="57">
      <c r="A7" s="14" t="s">
        <v>17</v>
      </c>
      <c r="B7" s="13" t="s">
        <v>200</v>
      </c>
      <c r="C7" s="15" t="s">
        <v>234</v>
      </c>
      <c r="D7" s="16">
        <v>1.4530000000000001</v>
      </c>
      <c r="E7" s="27"/>
      <c r="F7" s="27"/>
      <c r="G7" s="17">
        <v>4.58</v>
      </c>
      <c r="H7" s="27"/>
      <c r="I7" s="27"/>
      <c r="J7" s="27"/>
      <c r="K7" s="13"/>
      <c r="L7" s="13" t="s">
        <v>204</v>
      </c>
    </row>
    <row r="8" spans="1:12" ht="57">
      <c r="A8" s="14" t="s">
        <v>18</v>
      </c>
      <c r="B8" s="13" t="s">
        <v>200</v>
      </c>
      <c r="C8" s="15" t="s">
        <v>235</v>
      </c>
      <c r="D8" s="16">
        <v>1.63</v>
      </c>
      <c r="E8" s="16">
        <v>0.17699999999999999</v>
      </c>
      <c r="F8" s="27"/>
      <c r="G8" s="17">
        <v>4.58</v>
      </c>
      <c r="H8" s="27"/>
      <c r="I8" s="27"/>
      <c r="J8" s="27"/>
      <c r="K8" s="13"/>
      <c r="L8" s="13" t="s">
        <v>205</v>
      </c>
    </row>
    <row r="9" spans="1:12" ht="32.25" customHeight="1">
      <c r="A9" s="14" t="s">
        <v>19</v>
      </c>
      <c r="B9" s="15"/>
      <c r="C9" s="15"/>
      <c r="D9" s="15"/>
      <c r="E9" s="15"/>
      <c r="F9" s="15"/>
      <c r="G9" s="15"/>
      <c r="H9" s="15"/>
      <c r="I9" s="15"/>
      <c r="J9" s="15"/>
      <c r="K9" s="15"/>
      <c r="L9" s="15"/>
    </row>
    <row r="10" spans="1:12" ht="57">
      <c r="A10" s="14" t="s">
        <v>3</v>
      </c>
      <c r="B10" s="13" t="s">
        <v>200</v>
      </c>
      <c r="C10" s="30" t="s">
        <v>25</v>
      </c>
      <c r="D10" s="16">
        <v>1.4430000000000001</v>
      </c>
      <c r="E10" s="16">
        <v>0.17499999999999999</v>
      </c>
      <c r="F10" s="27"/>
      <c r="G10" s="17">
        <v>35.229999999999997</v>
      </c>
      <c r="H10" s="27"/>
      <c r="I10" s="27"/>
      <c r="J10" s="27"/>
      <c r="K10" s="13"/>
      <c r="L10" s="13" t="s">
        <v>206</v>
      </c>
    </row>
    <row r="11" spans="1:12" ht="32.25" customHeight="1">
      <c r="A11" s="14" t="s">
        <v>20</v>
      </c>
      <c r="B11" s="13" t="s">
        <v>224</v>
      </c>
      <c r="C11" s="30" t="s">
        <v>25</v>
      </c>
      <c r="D11" s="15"/>
      <c r="E11" s="15"/>
      <c r="F11" s="15"/>
      <c r="G11" s="15"/>
      <c r="H11" s="15"/>
      <c r="I11" s="15"/>
      <c r="J11" s="15"/>
      <c r="K11" s="13"/>
      <c r="L11" s="13" t="s">
        <v>207</v>
      </c>
    </row>
    <row r="12" spans="1:12" ht="32.25" customHeight="1">
      <c r="A12" s="14" t="s">
        <v>21</v>
      </c>
      <c r="B12" s="15"/>
      <c r="C12" s="15"/>
      <c r="D12" s="15"/>
      <c r="E12" s="15"/>
      <c r="F12" s="15"/>
      <c r="G12" s="15"/>
      <c r="H12" s="15"/>
      <c r="I12" s="15"/>
      <c r="J12" s="15"/>
      <c r="K12" s="15"/>
      <c r="L12" s="15"/>
    </row>
    <row r="13" spans="1:12" ht="57">
      <c r="A13" s="14" t="s">
        <v>22</v>
      </c>
      <c r="B13" s="13" t="s">
        <v>200</v>
      </c>
      <c r="C13" s="15">
        <v>0</v>
      </c>
      <c r="D13" s="16">
        <v>7.7439999999999998</v>
      </c>
      <c r="E13" s="16">
        <v>0.216</v>
      </c>
      <c r="F13" s="16">
        <v>0.109</v>
      </c>
      <c r="G13" s="17">
        <v>11.95</v>
      </c>
      <c r="H13" s="17">
        <v>2.58</v>
      </c>
      <c r="I13" s="16">
        <v>0.25900000000000001</v>
      </c>
      <c r="J13" s="17">
        <v>2.58</v>
      </c>
      <c r="K13" s="13"/>
      <c r="L13" s="13" t="s">
        <v>208</v>
      </c>
    </row>
    <row r="14" spans="1:12" ht="32.25" customHeight="1">
      <c r="A14" s="14" t="s">
        <v>23</v>
      </c>
      <c r="B14" s="13" t="s">
        <v>224</v>
      </c>
      <c r="C14" s="15">
        <v>0</v>
      </c>
      <c r="D14" s="16">
        <v>6.8810000000000002</v>
      </c>
      <c r="E14" s="16">
        <v>0.17199999999999999</v>
      </c>
      <c r="F14" s="16">
        <v>7.0000000000000007E-2</v>
      </c>
      <c r="G14" s="17">
        <v>8.19</v>
      </c>
      <c r="H14" s="17">
        <v>3.75</v>
      </c>
      <c r="I14" s="16">
        <v>0.20899999999999999</v>
      </c>
      <c r="J14" s="17">
        <v>3.75</v>
      </c>
      <c r="K14" s="13"/>
      <c r="L14" s="13" t="s">
        <v>209</v>
      </c>
    </row>
    <row r="15" spans="1:12" ht="28.5">
      <c r="A15" s="14" t="s">
        <v>24</v>
      </c>
      <c r="B15" s="13" t="s">
        <v>225</v>
      </c>
      <c r="C15" s="15">
        <v>0</v>
      </c>
      <c r="D15" s="16">
        <v>4.665</v>
      </c>
      <c r="E15" s="16">
        <v>0.112</v>
      </c>
      <c r="F15" s="16">
        <v>3.7999999999999999E-2</v>
      </c>
      <c r="G15" s="17">
        <v>82.4</v>
      </c>
      <c r="H15" s="17">
        <v>3.54</v>
      </c>
      <c r="I15" s="16">
        <v>0.13900000000000001</v>
      </c>
      <c r="J15" s="17">
        <v>3.54</v>
      </c>
      <c r="K15" s="13"/>
      <c r="L15" s="13" t="s">
        <v>210</v>
      </c>
    </row>
    <row r="16" spans="1:12" ht="32.25" customHeight="1">
      <c r="A16" s="14" t="s">
        <v>107</v>
      </c>
      <c r="B16" s="13">
        <v>542</v>
      </c>
      <c r="C16" s="15">
        <v>0</v>
      </c>
      <c r="D16" s="15"/>
      <c r="E16" s="15"/>
      <c r="F16" s="15"/>
      <c r="G16" s="15"/>
      <c r="H16" s="15"/>
      <c r="I16" s="15"/>
      <c r="J16" s="15"/>
      <c r="K16" s="13"/>
      <c r="L16" s="13" t="s">
        <v>211</v>
      </c>
    </row>
    <row r="17" spans="1:12" ht="32.25" customHeight="1">
      <c r="A17" s="14" t="s">
        <v>4</v>
      </c>
      <c r="B17" s="13" t="s">
        <v>226</v>
      </c>
      <c r="C17" s="15" t="s">
        <v>236</v>
      </c>
      <c r="D17" s="16">
        <v>1.7589999999999999</v>
      </c>
      <c r="E17" s="27"/>
      <c r="F17" s="27"/>
      <c r="G17" s="27"/>
      <c r="H17" s="27"/>
      <c r="I17" s="27"/>
      <c r="J17" s="27"/>
      <c r="K17" s="13"/>
      <c r="L17" s="13" t="s">
        <v>212</v>
      </c>
    </row>
    <row r="18" spans="1:12" ht="32.25" customHeight="1">
      <c r="A18" s="14" t="s">
        <v>5</v>
      </c>
      <c r="B18" s="13" t="s">
        <v>226</v>
      </c>
      <c r="C18" s="15">
        <v>0</v>
      </c>
      <c r="D18" s="16">
        <v>15.545</v>
      </c>
      <c r="E18" s="16">
        <v>0.88400000000000001</v>
      </c>
      <c r="F18" s="16">
        <v>0.69199999999999995</v>
      </c>
      <c r="G18" s="27"/>
      <c r="H18" s="27"/>
      <c r="I18" s="27"/>
      <c r="J18" s="27"/>
      <c r="K18" s="13"/>
      <c r="L18" s="13" t="s">
        <v>213</v>
      </c>
    </row>
    <row r="19" spans="1:12" ht="32.25" customHeight="1">
      <c r="A19" s="14" t="s">
        <v>6</v>
      </c>
      <c r="B19" s="13" t="s">
        <v>227</v>
      </c>
      <c r="C19" s="15">
        <v>8</v>
      </c>
      <c r="D19" s="69">
        <v>-0.8</v>
      </c>
      <c r="E19" s="27"/>
      <c r="F19" s="27"/>
      <c r="G19" s="27"/>
      <c r="H19" s="27"/>
      <c r="I19" s="27"/>
      <c r="J19" s="27"/>
      <c r="K19" s="13"/>
      <c r="L19" s="13" t="s">
        <v>214</v>
      </c>
    </row>
    <row r="20" spans="1:12" ht="32.25" customHeight="1">
      <c r="A20" s="14" t="s">
        <v>15</v>
      </c>
      <c r="B20" s="13" t="s">
        <v>228</v>
      </c>
      <c r="C20" s="15">
        <v>8</v>
      </c>
      <c r="D20" s="27"/>
      <c r="E20" s="27"/>
      <c r="F20" s="27"/>
      <c r="G20" s="27"/>
      <c r="H20" s="27"/>
      <c r="I20" s="27"/>
      <c r="J20" s="27"/>
      <c r="K20" s="13"/>
      <c r="L20" s="13" t="s">
        <v>215</v>
      </c>
    </row>
    <row r="21" spans="1:12" ht="32.25" customHeight="1">
      <c r="A21" s="14" t="s">
        <v>7</v>
      </c>
      <c r="B21" s="13" t="s">
        <v>227</v>
      </c>
      <c r="C21" s="15">
        <v>0</v>
      </c>
      <c r="D21" s="66">
        <v>-0.8</v>
      </c>
      <c r="E21" s="67"/>
      <c r="F21" s="67"/>
      <c r="G21" s="27"/>
      <c r="H21" s="27"/>
      <c r="I21" s="16">
        <v>0.25700000000000001</v>
      </c>
      <c r="J21" s="27"/>
      <c r="K21" s="13"/>
      <c r="L21" s="13" t="s">
        <v>216</v>
      </c>
    </row>
    <row r="22" spans="1:12" ht="32.25" customHeight="1">
      <c r="A22" s="14" t="s">
        <v>8</v>
      </c>
      <c r="B22" s="13" t="s">
        <v>227</v>
      </c>
      <c r="C22" s="15">
        <v>0</v>
      </c>
      <c r="D22" s="66">
        <v>-7.3609999999999998</v>
      </c>
      <c r="E22" s="68">
        <v>-0.215</v>
      </c>
      <c r="F22" s="68">
        <v>-0.11799999999999999</v>
      </c>
      <c r="G22" s="27"/>
      <c r="H22" s="27"/>
      <c r="I22" s="16">
        <v>0.25700000000000001</v>
      </c>
      <c r="J22" s="27"/>
      <c r="K22" s="13"/>
      <c r="L22" s="13" t="s">
        <v>217</v>
      </c>
    </row>
    <row r="23" spans="1:12" ht="32.25" customHeight="1">
      <c r="A23" s="14" t="s">
        <v>9</v>
      </c>
      <c r="B23" s="13" t="s">
        <v>228</v>
      </c>
      <c r="C23" s="15">
        <v>0</v>
      </c>
      <c r="D23" s="66">
        <v>-0.73399999999999999</v>
      </c>
      <c r="E23" s="67"/>
      <c r="F23" s="67"/>
      <c r="G23" s="27"/>
      <c r="H23" s="27"/>
      <c r="I23" s="16">
        <v>0.23599999999999999</v>
      </c>
      <c r="J23" s="27"/>
      <c r="K23" s="13"/>
      <c r="L23" s="13" t="s">
        <v>218</v>
      </c>
    </row>
    <row r="24" spans="1:12" ht="32.25" customHeight="1">
      <c r="A24" s="14" t="s">
        <v>10</v>
      </c>
      <c r="B24" s="13" t="s">
        <v>228</v>
      </c>
      <c r="C24" s="15">
        <v>0</v>
      </c>
      <c r="D24" s="66">
        <v>-6.8129999999999997</v>
      </c>
      <c r="E24" s="68">
        <v>-0.193</v>
      </c>
      <c r="F24" s="69">
        <v>-0.1</v>
      </c>
      <c r="G24" s="27"/>
      <c r="H24" s="27"/>
      <c r="I24" s="16">
        <v>0.23599999999999999</v>
      </c>
      <c r="J24" s="27"/>
      <c r="K24" s="13"/>
      <c r="L24" s="13" t="s">
        <v>219</v>
      </c>
    </row>
    <row r="25" spans="1:12" ht="32.25" customHeight="1">
      <c r="A25" s="14" t="s">
        <v>11</v>
      </c>
      <c r="B25" s="13" t="s">
        <v>229</v>
      </c>
      <c r="C25" s="15">
        <v>0</v>
      </c>
      <c r="D25" s="66">
        <v>-0.55100000000000005</v>
      </c>
      <c r="E25" s="67"/>
      <c r="F25" s="67"/>
      <c r="G25" s="17">
        <v>39.340000000000003</v>
      </c>
      <c r="H25" s="27"/>
      <c r="I25" s="16">
        <v>0.19800000000000001</v>
      </c>
      <c r="J25" s="27"/>
      <c r="K25" s="13"/>
      <c r="L25" s="13" t="s">
        <v>220</v>
      </c>
    </row>
    <row r="26" spans="1:12" ht="32.25" customHeight="1">
      <c r="A26" s="14" t="s">
        <v>12</v>
      </c>
      <c r="B26" s="13" t="s">
        <v>229</v>
      </c>
      <c r="C26" s="15">
        <v>0</v>
      </c>
      <c r="D26" s="66">
        <v>-5.3179999999999996</v>
      </c>
      <c r="E26" s="68">
        <v>-0.13200000000000001</v>
      </c>
      <c r="F26" s="68">
        <v>-5.0999999999999997E-2</v>
      </c>
      <c r="G26" s="17">
        <v>39.340000000000003</v>
      </c>
      <c r="H26" s="27"/>
      <c r="I26" s="16">
        <v>0.19800000000000001</v>
      </c>
      <c r="J26" s="27"/>
      <c r="K26" s="13"/>
      <c r="L26" s="13" t="s">
        <v>221</v>
      </c>
    </row>
    <row r="27" spans="1:12" ht="32.25" customHeight="1">
      <c r="A27" s="14" t="s">
        <v>13</v>
      </c>
      <c r="B27" s="13">
        <v>547</v>
      </c>
      <c r="C27" s="15">
        <v>0</v>
      </c>
      <c r="D27" s="66">
        <v>-5.2039999999999997</v>
      </c>
      <c r="E27" s="68">
        <v>-0.125</v>
      </c>
      <c r="F27" s="68">
        <v>-4.4999999999999998E-2</v>
      </c>
      <c r="G27" s="17">
        <v>39.340000000000003</v>
      </c>
      <c r="H27" s="27"/>
      <c r="I27" s="16">
        <v>0.157</v>
      </c>
      <c r="J27" s="27"/>
      <c r="K27" s="13"/>
      <c r="L27" s="13" t="s">
        <v>222</v>
      </c>
    </row>
    <row r="28" spans="1:12" ht="32.25" customHeight="1">
      <c r="A28" s="14" t="s">
        <v>14</v>
      </c>
      <c r="B28" s="13">
        <v>547</v>
      </c>
      <c r="C28" s="15">
        <v>0</v>
      </c>
      <c r="D28" s="66">
        <v>-0.53500000000000003</v>
      </c>
      <c r="E28" s="27"/>
      <c r="F28" s="27"/>
      <c r="G28" s="17">
        <v>39.340000000000003</v>
      </c>
      <c r="H28" s="27"/>
      <c r="I28" s="16">
        <v>0.157</v>
      </c>
      <c r="J28" s="27"/>
      <c r="K28" s="13"/>
      <c r="L28" s="13" t="s">
        <v>223</v>
      </c>
    </row>
  </sheetData>
  <mergeCells count="1">
    <mergeCell ref="A2:L2"/>
  </mergeCells>
  <phoneticPr fontId="2" type="noConversion"/>
  <hyperlinks>
    <hyperlink ref="A1" location="Overview!A1" display="Back to Overview"/>
  </hyperlinks>
  <pageMargins left="0.39370078740157483" right="0.35433070866141736" top="0.86614173228346458" bottom="0.74803149606299213" header="0.43307086614173229" footer="0.51181102362204722"/>
  <pageSetup paperSize="9" scale="48" fitToHeight="0" orientation="portrait" r:id="rId1"/>
  <headerFooter scaleWithDoc="0">
    <oddHeader>&amp;L&amp;"Arial,Bold"
Annex 1&amp;"Arial,Regular" - Schedule of Charges for use of the Distribution System by LV and HV Designated Properties</oddHeader>
    <oddFooter>&amp;C&amp;P of &amp;N</oddFooter>
  </headerFooter>
</worksheet>
</file>

<file path=xl/worksheets/sheet3.xml><?xml version="1.0" encoding="utf-8"?>
<worksheet xmlns="http://schemas.openxmlformats.org/spreadsheetml/2006/main" xmlns:r="http://schemas.openxmlformats.org/officeDocument/2006/relationships">
  <sheetPr>
    <pageSetUpPr fitToPage="1"/>
  </sheetPr>
  <dimension ref="A1:K26"/>
  <sheetViews>
    <sheetView zoomScale="80" zoomScaleNormal="80" zoomScaleSheetLayoutView="100" workbookViewId="0">
      <selection activeCell="C7" sqref="C7"/>
    </sheetView>
  </sheetViews>
  <sheetFormatPr defaultRowHeight="27.75" customHeight="1"/>
  <cols>
    <col min="1" max="1" width="28.140625" style="1" customWidth="1"/>
    <col min="2" max="2" width="35.85546875" style="2" customWidth="1"/>
    <col min="3" max="3" width="20.85546875" style="1" customWidth="1"/>
    <col min="4" max="6" width="20.85546875" style="2" customWidth="1"/>
    <col min="7" max="7" width="20.85546875" style="7" customWidth="1"/>
    <col min="8" max="8" width="14.85546875" style="3" customWidth="1"/>
    <col min="9" max="9" width="15.5703125" style="3" customWidth="1"/>
    <col min="10" max="15" width="15.5703125" style="1" customWidth="1"/>
    <col min="16" max="16384" width="9.140625" style="1"/>
  </cols>
  <sheetData>
    <row r="1" spans="1:11" ht="27.75" customHeight="1">
      <c r="A1" s="38" t="s">
        <v>86</v>
      </c>
      <c r="C1" s="41"/>
    </row>
    <row r="2" spans="1:11" s="42" customFormat="1" ht="25.5" customHeight="1">
      <c r="A2" s="96" t="str">
        <f>[1]Overview!B4&amp; " - Effective from "&amp;[1]Overview!D4&amp;" - "&amp;[1]Overview!E4&amp;" EDCM Import Charges"</f>
        <v>The Electricity Network Company  - Effective from April 2012 - INDICATIVE EDCM Import Charges</v>
      </c>
      <c r="B2" s="96"/>
      <c r="C2" s="96"/>
      <c r="D2" s="96"/>
      <c r="E2" s="96"/>
      <c r="F2" s="96"/>
      <c r="G2" s="96"/>
      <c r="H2" s="3"/>
      <c r="I2" s="1"/>
      <c r="J2" s="1"/>
      <c r="K2" s="3"/>
    </row>
    <row r="3" spans="1:11" ht="74.25" customHeight="1">
      <c r="A3" s="29" t="s">
        <v>240</v>
      </c>
      <c r="B3" s="29" t="s">
        <v>241</v>
      </c>
      <c r="C3" s="29" t="s">
        <v>242</v>
      </c>
      <c r="D3" s="29" t="s">
        <v>243</v>
      </c>
      <c r="E3" s="29" t="s">
        <v>244</v>
      </c>
      <c r="F3" s="29" t="s">
        <v>245</v>
      </c>
      <c r="G3" s="29" t="s">
        <v>246</v>
      </c>
    </row>
    <row r="4" spans="1:11" ht="22.5" customHeight="1">
      <c r="A4" s="43" t="s">
        <v>247</v>
      </c>
      <c r="B4" s="44"/>
      <c r="C4" s="45"/>
      <c r="D4" s="46"/>
      <c r="E4" s="46"/>
      <c r="F4" s="46"/>
      <c r="G4" s="44"/>
    </row>
    <row r="5" spans="1:11" ht="22.5" customHeight="1">
      <c r="A5" s="43" t="s">
        <v>248</v>
      </c>
      <c r="B5" s="44"/>
      <c r="C5" s="45"/>
      <c r="D5" s="46"/>
      <c r="E5" s="46"/>
      <c r="F5" s="46"/>
      <c r="G5" s="44"/>
    </row>
    <row r="6" spans="1:11" ht="22.5" customHeight="1">
      <c r="A6" s="43" t="s">
        <v>249</v>
      </c>
      <c r="B6" s="44"/>
      <c r="C6" s="45"/>
      <c r="D6" s="46"/>
      <c r="E6" s="46"/>
      <c r="F6" s="46"/>
      <c r="G6" s="44"/>
    </row>
    <row r="7" spans="1:11" ht="22.5" customHeight="1">
      <c r="A7" s="43" t="s">
        <v>250</v>
      </c>
      <c r="B7" s="44"/>
      <c r="C7" s="45"/>
      <c r="D7" s="46"/>
      <c r="E7" s="46"/>
      <c r="F7" s="46"/>
      <c r="G7" s="44"/>
    </row>
    <row r="8" spans="1:11" ht="22.5" customHeight="1">
      <c r="A8" s="43" t="s">
        <v>251</v>
      </c>
      <c r="B8" s="44"/>
      <c r="C8" s="45"/>
      <c r="D8" s="46"/>
      <c r="E8" s="46"/>
      <c r="F8" s="46"/>
      <c r="G8" s="44"/>
    </row>
    <row r="9" spans="1:11" ht="22.5" customHeight="1">
      <c r="A9" s="43" t="s">
        <v>252</v>
      </c>
      <c r="B9" s="44"/>
      <c r="C9" s="45"/>
      <c r="D9" s="46"/>
      <c r="E9" s="46"/>
      <c r="F9" s="46"/>
      <c r="G9" s="44"/>
    </row>
    <row r="10" spans="1:11" ht="22.5" customHeight="1">
      <c r="A10" s="43" t="s">
        <v>253</v>
      </c>
      <c r="B10" s="44"/>
      <c r="C10" s="45"/>
      <c r="D10" s="46"/>
      <c r="E10" s="46"/>
      <c r="F10" s="46"/>
      <c r="G10" s="44"/>
    </row>
    <row r="11" spans="1:11" ht="22.5" customHeight="1">
      <c r="A11" s="43" t="s">
        <v>254</v>
      </c>
      <c r="B11" s="44"/>
      <c r="C11" s="45"/>
      <c r="D11" s="46"/>
      <c r="E11" s="46"/>
      <c r="F11" s="46"/>
      <c r="G11" s="44"/>
    </row>
    <row r="12" spans="1:11" ht="22.5" customHeight="1">
      <c r="A12" s="43" t="s">
        <v>255</v>
      </c>
      <c r="B12" s="44"/>
      <c r="C12" s="45"/>
      <c r="D12" s="46"/>
      <c r="E12" s="46"/>
      <c r="F12" s="46"/>
      <c r="G12" s="44"/>
    </row>
    <row r="13" spans="1:11" ht="22.5" customHeight="1">
      <c r="A13" s="43" t="s">
        <v>256</v>
      </c>
      <c r="B13" s="44"/>
      <c r="C13" s="45"/>
      <c r="D13" s="46"/>
      <c r="E13" s="46"/>
      <c r="F13" s="46"/>
      <c r="G13" s="44"/>
    </row>
    <row r="15" spans="1:11" ht="27.75" customHeight="1">
      <c r="A15" s="96" t="str">
        <f>[1]Overview!B4&amp; " - Effective from "&amp;[1]Overview!D4&amp;" - "&amp;[1]Overview!E4&amp;" EHV Export Charges"</f>
        <v>The Electricity Network Company  - Effective from April 2012 - INDICATIVE EHV Export Charges</v>
      </c>
      <c r="B15" s="96"/>
      <c r="C15" s="96"/>
      <c r="D15" s="96"/>
      <c r="E15" s="96"/>
      <c r="F15" s="96"/>
      <c r="G15" s="96"/>
      <c r="H15" s="1"/>
      <c r="I15" s="1"/>
    </row>
    <row r="16" spans="1:11" ht="43.5" customHeight="1">
      <c r="A16" s="29" t="s">
        <v>240</v>
      </c>
      <c r="B16" s="29" t="s">
        <v>241</v>
      </c>
      <c r="C16" s="47" t="s">
        <v>257</v>
      </c>
      <c r="D16" s="47" t="s">
        <v>258</v>
      </c>
      <c r="E16" s="47" t="s">
        <v>259</v>
      </c>
      <c r="F16" s="47" t="s">
        <v>260</v>
      </c>
      <c r="G16" s="29" t="s">
        <v>246</v>
      </c>
    </row>
    <row r="17" spans="1:7" ht="27.75" customHeight="1">
      <c r="A17" s="43" t="s">
        <v>261</v>
      </c>
      <c r="B17" s="44"/>
      <c r="C17" s="45"/>
      <c r="D17" s="46"/>
      <c r="E17" s="46"/>
      <c r="F17" s="46"/>
      <c r="G17" s="44"/>
    </row>
    <row r="18" spans="1:7" ht="27.75" customHeight="1">
      <c r="A18" s="43" t="s">
        <v>262</v>
      </c>
      <c r="B18" s="44"/>
      <c r="C18" s="45"/>
      <c r="D18" s="46"/>
      <c r="E18" s="46"/>
      <c r="F18" s="46"/>
      <c r="G18" s="44"/>
    </row>
    <row r="19" spans="1:7" ht="27.75" customHeight="1">
      <c r="A19" s="43" t="s">
        <v>263</v>
      </c>
      <c r="B19" s="44"/>
      <c r="C19" s="45"/>
      <c r="D19" s="46"/>
      <c r="E19" s="46"/>
      <c r="F19" s="46"/>
      <c r="G19" s="44"/>
    </row>
    <row r="20" spans="1:7" ht="27.75" customHeight="1">
      <c r="A20" s="43" t="s">
        <v>264</v>
      </c>
      <c r="B20" s="44"/>
      <c r="C20" s="45"/>
      <c r="D20" s="46"/>
      <c r="E20" s="46"/>
      <c r="F20" s="46"/>
      <c r="G20" s="44"/>
    </row>
    <row r="21" spans="1:7" ht="27.75" customHeight="1">
      <c r="A21" s="43" t="s">
        <v>265</v>
      </c>
      <c r="B21" s="44"/>
      <c r="C21" s="45"/>
      <c r="D21" s="46"/>
      <c r="E21" s="46"/>
      <c r="F21" s="46"/>
      <c r="G21" s="44"/>
    </row>
    <row r="22" spans="1:7" ht="27.75" customHeight="1">
      <c r="A22" s="43" t="s">
        <v>266</v>
      </c>
      <c r="B22" s="44"/>
      <c r="C22" s="45"/>
      <c r="D22" s="46"/>
      <c r="E22" s="46"/>
      <c r="F22" s="46"/>
      <c r="G22" s="44"/>
    </row>
    <row r="23" spans="1:7" ht="27.75" customHeight="1">
      <c r="A23" s="43" t="s">
        <v>267</v>
      </c>
      <c r="B23" s="44"/>
      <c r="C23" s="45"/>
      <c r="D23" s="46"/>
      <c r="E23" s="46"/>
      <c r="F23" s="46"/>
      <c r="G23" s="44"/>
    </row>
    <row r="24" spans="1:7" ht="27.75" customHeight="1">
      <c r="A24" s="43" t="s">
        <v>268</v>
      </c>
      <c r="B24" s="44"/>
      <c r="C24" s="45"/>
      <c r="D24" s="46"/>
      <c r="E24" s="46"/>
      <c r="F24" s="46"/>
      <c r="G24" s="44"/>
    </row>
    <row r="25" spans="1:7" ht="27.75" customHeight="1">
      <c r="A25" s="43" t="s">
        <v>269</v>
      </c>
      <c r="B25" s="44"/>
      <c r="C25" s="45"/>
      <c r="D25" s="46"/>
      <c r="E25" s="46"/>
      <c r="F25" s="46"/>
      <c r="G25" s="44"/>
    </row>
    <row r="26" spans="1:7" ht="27.75" customHeight="1">
      <c r="A26" s="43" t="s">
        <v>270</v>
      </c>
      <c r="B26" s="44"/>
      <c r="C26" s="45"/>
      <c r="D26" s="46"/>
      <c r="E26" s="46"/>
      <c r="F26" s="46"/>
      <c r="G26" s="44"/>
    </row>
  </sheetData>
  <sheetProtection selectLockedCells="1" selectUnlockedCells="1"/>
  <mergeCells count="2">
    <mergeCell ref="A2:G2"/>
    <mergeCell ref="A15:G15"/>
  </mergeCells>
  <hyperlinks>
    <hyperlink ref="A1" location="Overview!A1" display="Back to Overview"/>
  </hyperlinks>
  <pageMargins left="0.39370078740157483" right="0.35433070866141736" top="1.1023622047244095" bottom="0.74803149606299213" header="0.35433070866141736" footer="0.51181102362204722"/>
  <pageSetup paperSize="9" scale="62" fitToHeight="0" orientation="portrait" r:id="rId1"/>
  <headerFooter differentFirst="1" scaleWithDoc="0">
    <oddFooter>&amp;C&amp;P of &amp;N</oddFooter>
    <firstHeader>&amp;L
Annex 2 - Schedule of Charges for use of the Distribution System by Designated EHV Properties (including LDNOs with Designated EHV Properties/end-users).</firstHeader>
    <firstFooter>&amp;C&amp;P of &amp;N</firstFooter>
  </headerFooter>
</worksheet>
</file>

<file path=xl/worksheets/sheet4.xml><?xml version="1.0" encoding="utf-8"?>
<worksheet xmlns="http://schemas.openxmlformats.org/spreadsheetml/2006/main" xmlns:r="http://schemas.openxmlformats.org/officeDocument/2006/relationships">
  <sheetPr>
    <pageSetUpPr fitToPage="1"/>
  </sheetPr>
  <dimension ref="A1:L21"/>
  <sheetViews>
    <sheetView zoomScale="80" zoomScaleNormal="80" workbookViewId="0">
      <selection activeCell="I22" sqref="I22"/>
    </sheetView>
  </sheetViews>
  <sheetFormatPr defaultRowHeight="12.75"/>
  <cols>
    <col min="1" max="1" width="27.42578125" customWidth="1"/>
    <col min="2" max="2" width="11" customWidth="1"/>
    <col min="5" max="7" width="16.5703125" customWidth="1"/>
    <col min="8" max="10" width="12.140625" customWidth="1"/>
  </cols>
  <sheetData>
    <row r="1" spans="1:12" s="1" customFormat="1" ht="27.75" customHeight="1">
      <c r="A1" s="38" t="s">
        <v>86</v>
      </c>
      <c r="B1" s="2"/>
      <c r="D1" s="2"/>
      <c r="E1" s="2"/>
      <c r="F1" s="2"/>
      <c r="G1" s="7"/>
      <c r="H1" s="3"/>
      <c r="I1" s="3"/>
    </row>
    <row r="2" spans="1:12" s="1" customFormat="1" ht="27" customHeight="1">
      <c r="A2" s="104" t="str">
        <f>[1]Overview!B4&amp; " - Effective from "&amp;[1]Overview!D4&amp;" - "&amp;[1]Overview!E4&amp;" LV/HV Tariffs"</f>
        <v>The Electricity Network Company  - Effective from April 2012 - INDICATIVE LV/HV Tariffs</v>
      </c>
      <c r="B2" s="104"/>
      <c r="C2" s="104"/>
      <c r="D2" s="104"/>
      <c r="E2" s="104"/>
      <c r="F2" s="104"/>
      <c r="G2" s="104"/>
      <c r="H2" s="104"/>
      <c r="I2" s="104"/>
      <c r="J2" s="104"/>
      <c r="K2" s="3"/>
      <c r="L2" s="3"/>
    </row>
    <row r="3" spans="1:12" s="1" customFormat="1" ht="27" customHeight="1">
      <c r="A3" s="97" t="s">
        <v>271</v>
      </c>
      <c r="B3" s="97"/>
      <c r="C3" s="97"/>
      <c r="D3" s="97"/>
      <c r="E3" s="97"/>
      <c r="F3" s="97"/>
      <c r="G3" s="97"/>
      <c r="H3" s="97"/>
      <c r="I3" s="97"/>
      <c r="J3" s="97"/>
      <c r="K3" s="3"/>
      <c r="L3" s="3"/>
    </row>
    <row r="4" spans="1:12" s="1" customFormat="1" ht="71.25" customHeight="1">
      <c r="A4" s="48"/>
      <c r="B4" s="49" t="s">
        <v>59</v>
      </c>
      <c r="C4" s="29" t="s">
        <v>100</v>
      </c>
      <c r="D4" s="29" t="s">
        <v>101</v>
      </c>
      <c r="E4" s="29" t="s">
        <v>102</v>
      </c>
      <c r="F4" s="29" t="s">
        <v>103</v>
      </c>
      <c r="G4" s="29" t="s">
        <v>104</v>
      </c>
      <c r="H4" s="29"/>
      <c r="I4" s="29"/>
      <c r="J4" s="29"/>
      <c r="K4" s="3"/>
      <c r="L4" s="3"/>
    </row>
    <row r="5" spans="1:12" s="1" customFormat="1" ht="32.25" customHeight="1">
      <c r="A5" s="14"/>
      <c r="B5" s="50"/>
      <c r="C5" s="15"/>
      <c r="D5" s="16"/>
      <c r="E5" s="16"/>
      <c r="F5" s="27"/>
      <c r="G5" s="17"/>
      <c r="H5" s="27"/>
      <c r="I5" s="27"/>
      <c r="J5" s="27"/>
      <c r="K5" s="3"/>
      <c r="L5" s="3"/>
    </row>
    <row r="6" spans="1:12">
      <c r="A6" s="98" t="s">
        <v>272</v>
      </c>
      <c r="B6" s="102" t="s">
        <v>273</v>
      </c>
      <c r="C6" s="102"/>
      <c r="D6" s="102"/>
      <c r="E6" s="102"/>
      <c r="F6" s="102"/>
      <c r="G6" s="102"/>
      <c r="H6" s="103"/>
      <c r="I6" s="103"/>
      <c r="J6" s="103"/>
    </row>
    <row r="7" spans="1:12">
      <c r="A7" s="98"/>
      <c r="B7" s="102" t="s">
        <v>274</v>
      </c>
      <c r="C7" s="102"/>
      <c r="D7" s="102"/>
      <c r="E7" s="102"/>
      <c r="F7" s="102"/>
      <c r="G7" s="102"/>
      <c r="H7" s="103"/>
      <c r="I7" s="103"/>
      <c r="J7" s="103"/>
    </row>
    <row r="8" spans="1:12">
      <c r="A8" s="98"/>
      <c r="B8" s="102"/>
      <c r="C8" s="102"/>
      <c r="D8" s="102"/>
      <c r="E8" s="102"/>
      <c r="F8" s="102"/>
      <c r="G8" s="102"/>
      <c r="H8" s="103"/>
      <c r="I8" s="103"/>
      <c r="J8" s="103"/>
    </row>
    <row r="11" spans="1:12" s="1" customFormat="1" ht="27" customHeight="1">
      <c r="A11" s="97" t="s">
        <v>275</v>
      </c>
      <c r="B11" s="97"/>
      <c r="C11" s="97"/>
      <c r="D11" s="97"/>
      <c r="E11" s="97"/>
      <c r="F11" s="97"/>
      <c r="G11" s="97"/>
      <c r="H11" s="97"/>
      <c r="I11" s="97"/>
      <c r="J11" s="97"/>
      <c r="K11" s="3"/>
      <c r="L11" s="3"/>
    </row>
    <row r="12" spans="1:12" s="1" customFormat="1" ht="58.5" customHeight="1">
      <c r="A12" s="48"/>
      <c r="B12" s="49" t="s">
        <v>59</v>
      </c>
      <c r="C12" s="29" t="s">
        <v>100</v>
      </c>
      <c r="D12" s="29" t="s">
        <v>101</v>
      </c>
      <c r="E12" s="29" t="s">
        <v>102</v>
      </c>
      <c r="F12" s="29" t="s">
        <v>103</v>
      </c>
      <c r="G12" s="29" t="s">
        <v>104</v>
      </c>
      <c r="H12" s="29" t="s">
        <v>105</v>
      </c>
      <c r="I12" s="29" t="s">
        <v>106</v>
      </c>
      <c r="J12" s="29" t="s">
        <v>0</v>
      </c>
      <c r="K12" s="3"/>
      <c r="L12" s="3"/>
    </row>
    <row r="13" spans="1:12" s="1" customFormat="1" ht="32.25" customHeight="1">
      <c r="A13" s="14"/>
      <c r="B13" s="50"/>
      <c r="C13" s="15"/>
      <c r="D13" s="16"/>
      <c r="E13" s="16"/>
      <c r="F13" s="16"/>
      <c r="G13" s="17"/>
      <c r="H13" s="17"/>
      <c r="I13" s="16"/>
      <c r="J13" s="17">
        <f>H13</f>
        <v>0</v>
      </c>
      <c r="K13" s="3"/>
      <c r="L13" s="3"/>
    </row>
    <row r="14" spans="1:12">
      <c r="A14" s="98" t="s">
        <v>272</v>
      </c>
      <c r="B14" s="100" t="s">
        <v>276</v>
      </c>
      <c r="C14" s="100"/>
      <c r="D14" s="100"/>
      <c r="E14" s="100"/>
      <c r="F14" s="100"/>
      <c r="G14" s="100"/>
      <c r="H14" s="101"/>
      <c r="I14" s="101"/>
      <c r="J14" s="101"/>
    </row>
    <row r="15" spans="1:12">
      <c r="A15" s="98"/>
      <c r="B15" s="102" t="s">
        <v>274</v>
      </c>
      <c r="C15" s="102"/>
      <c r="D15" s="102"/>
      <c r="E15" s="102"/>
      <c r="F15" s="102"/>
      <c r="G15" s="102"/>
      <c r="H15" s="103"/>
      <c r="I15" s="103"/>
      <c r="J15" s="103"/>
    </row>
    <row r="16" spans="1:12">
      <c r="A16" s="98"/>
      <c r="B16" s="102" t="s">
        <v>277</v>
      </c>
      <c r="C16" s="102"/>
      <c r="D16" s="102"/>
      <c r="E16" s="102"/>
      <c r="F16" s="102"/>
      <c r="G16" s="102"/>
      <c r="H16" s="103"/>
      <c r="I16" s="103"/>
      <c r="J16" s="103"/>
    </row>
    <row r="17" spans="1:10">
      <c r="A17" s="99"/>
      <c r="B17" s="102" t="s">
        <v>278</v>
      </c>
      <c r="C17" s="102"/>
      <c r="D17" s="102"/>
      <c r="E17" s="102"/>
      <c r="F17" s="102"/>
      <c r="G17" s="102"/>
      <c r="H17" s="103"/>
      <c r="I17" s="103"/>
      <c r="J17" s="103"/>
    </row>
    <row r="18" spans="1:10">
      <c r="A18" s="99"/>
      <c r="B18" s="102" t="s">
        <v>279</v>
      </c>
      <c r="C18" s="102"/>
      <c r="D18" s="102"/>
      <c r="E18" s="102"/>
      <c r="F18" s="102"/>
      <c r="G18" s="102"/>
      <c r="H18" s="103"/>
      <c r="I18" s="103"/>
      <c r="J18" s="103"/>
    </row>
    <row r="19" spans="1:10">
      <c r="A19" s="99"/>
      <c r="B19" s="102" t="s">
        <v>280</v>
      </c>
      <c r="C19" s="102"/>
      <c r="D19" s="102"/>
      <c r="E19" s="102"/>
      <c r="F19" s="102"/>
      <c r="G19" s="102"/>
      <c r="H19" s="103"/>
      <c r="I19" s="103"/>
      <c r="J19" s="103"/>
    </row>
    <row r="20" spans="1:10">
      <c r="A20" s="99"/>
      <c r="B20" s="102"/>
      <c r="C20" s="102"/>
      <c r="D20" s="102"/>
      <c r="E20" s="102"/>
      <c r="F20" s="102"/>
      <c r="G20" s="102"/>
      <c r="H20" s="103"/>
      <c r="I20" s="103"/>
      <c r="J20" s="103"/>
    </row>
    <row r="21" spans="1:10">
      <c r="A21" s="99"/>
      <c r="B21" s="102" t="s">
        <v>281</v>
      </c>
      <c r="C21" s="102"/>
      <c r="D21" s="102"/>
      <c r="E21" s="102"/>
      <c r="F21" s="102"/>
      <c r="G21" s="102"/>
      <c r="H21" s="103"/>
      <c r="I21" s="103"/>
      <c r="J21" s="103"/>
    </row>
  </sheetData>
  <mergeCells count="16">
    <mergeCell ref="A2:J2"/>
    <mergeCell ref="A3:J3"/>
    <mergeCell ref="A6:A8"/>
    <mergeCell ref="B6:J6"/>
    <mergeCell ref="B7:J7"/>
    <mergeCell ref="B8:J8"/>
    <mergeCell ref="A11:J11"/>
    <mergeCell ref="A14:A21"/>
    <mergeCell ref="B14:J14"/>
    <mergeCell ref="B15:J15"/>
    <mergeCell ref="B16:J16"/>
    <mergeCell ref="B17:J17"/>
    <mergeCell ref="B18:J18"/>
    <mergeCell ref="B19:J19"/>
    <mergeCell ref="B20:J20"/>
    <mergeCell ref="B21:J21"/>
  </mergeCells>
  <hyperlinks>
    <hyperlink ref="A1" location="Overview!A1" display="Back to Overview"/>
  </hyperlinks>
  <pageMargins left="0.70866141732283472" right="0.70866141732283472" top="1.0236220472440944" bottom="0.74803149606299213" header="0.31496062992125984" footer="0.31496062992125984"/>
  <pageSetup paperSize="9" scale="57" fitToHeight="0" orientation="portrait" r:id="rId1"/>
  <headerFooter scaleWithDoc="0">
    <oddHeader>&amp;L
&amp;"Arial,Bold"Annex 3&amp;"Arial,Regular" - Schedule of Chargesfor use of the Distribution System to Preserved/Additional LLFC Classes</oddHeader>
    <oddFooter>&amp;C&amp;P of &amp;N</oddFooter>
  </headerFooter>
</worksheet>
</file>

<file path=xl/worksheets/sheet5.xml><?xml version="1.0" encoding="utf-8"?>
<worksheet xmlns="http://schemas.openxmlformats.org/spreadsheetml/2006/main" xmlns:r="http://schemas.openxmlformats.org/officeDocument/2006/relationships">
  <sheetPr>
    <pageSetUpPr fitToPage="1"/>
  </sheetPr>
  <dimension ref="A1:J147"/>
  <sheetViews>
    <sheetView zoomScale="85" zoomScaleNormal="85" workbookViewId="0">
      <pane ySplit="3" topLeftCell="A4" activePane="bottomLeft" state="frozen"/>
      <selection activeCell="A3" sqref="A3"/>
      <selection pane="bottomLeft" activeCell="H98" sqref="H98"/>
    </sheetView>
  </sheetViews>
  <sheetFormatPr defaultRowHeight="27.75" customHeight="1"/>
  <cols>
    <col min="1" max="1" width="60" style="1" customWidth="1"/>
    <col min="2" max="2" width="10.85546875" style="2" customWidth="1"/>
    <col min="3" max="3" width="14.7109375" style="1" customWidth="1"/>
    <col min="4" max="4" width="15.5703125" style="1" customWidth="1"/>
    <col min="5" max="5" width="15.85546875" style="2" customWidth="1"/>
    <col min="6" max="6" width="13.140625" style="2" bestFit="1" customWidth="1"/>
    <col min="7" max="7" width="16" style="2" bestFit="1" customWidth="1"/>
    <col min="8" max="8" width="15.28515625" style="6" customWidth="1"/>
    <col min="9" max="9" width="16.140625" style="6" customWidth="1"/>
    <col min="10" max="10" width="1.42578125" style="3" customWidth="1"/>
    <col min="11" max="16384" width="9.140625" style="1"/>
  </cols>
  <sheetData>
    <row r="1" spans="1:10" ht="27.75" customHeight="1">
      <c r="A1" s="38" t="s">
        <v>86</v>
      </c>
      <c r="D1" s="2"/>
      <c r="G1" s="7"/>
      <c r="H1" s="3"/>
      <c r="I1" s="3"/>
      <c r="J1" s="1"/>
    </row>
    <row r="2" spans="1:10" ht="31.5" customHeight="1">
      <c r="A2" s="105" t="str">
        <f>Overview!B4&amp; " - Effective from "&amp;Overview!D4&amp;" - "&amp;Overview!E4&amp;" LDNO Tariffs"</f>
        <v>The Electricity Network Company - Effective from October 2012 - FINAL LDNO Tariffs</v>
      </c>
      <c r="B2" s="105"/>
      <c r="C2" s="105"/>
      <c r="D2" s="105"/>
      <c r="E2" s="105"/>
      <c r="F2" s="105"/>
      <c r="G2" s="105"/>
      <c r="H2" s="105"/>
      <c r="I2" s="105"/>
    </row>
    <row r="3" spans="1:10" ht="58.5" customHeight="1">
      <c r="A3" s="24"/>
      <c r="B3" s="25" t="s">
        <v>100</v>
      </c>
      <c r="C3" s="25" t="s">
        <v>101</v>
      </c>
      <c r="D3" s="25" t="s">
        <v>102</v>
      </c>
      <c r="E3" s="25" t="s">
        <v>103</v>
      </c>
      <c r="F3" s="25" t="s">
        <v>104</v>
      </c>
      <c r="G3" s="25" t="s">
        <v>105</v>
      </c>
      <c r="H3" s="25" t="s">
        <v>106</v>
      </c>
      <c r="I3" s="25" t="s">
        <v>0</v>
      </c>
      <c r="J3" s="1"/>
    </row>
    <row r="4" spans="1:10" ht="27" customHeight="1">
      <c r="A4" s="26" t="s">
        <v>26</v>
      </c>
      <c r="B4" s="39">
        <v>1</v>
      </c>
      <c r="C4" s="32">
        <v>1.1930000000000001</v>
      </c>
      <c r="D4" s="35"/>
      <c r="E4" s="35"/>
      <c r="F4" s="34">
        <v>3.04</v>
      </c>
      <c r="G4" s="33"/>
      <c r="H4" s="35"/>
      <c r="I4" s="33"/>
      <c r="J4" s="1"/>
    </row>
    <row r="5" spans="1:10" ht="27" customHeight="1">
      <c r="A5" s="26" t="s">
        <v>27</v>
      </c>
      <c r="B5" s="39">
        <v>2</v>
      </c>
      <c r="C5" s="32">
        <v>1.5169999999999999</v>
      </c>
      <c r="D5" s="32">
        <v>0.14199999999999999</v>
      </c>
      <c r="E5" s="35"/>
      <c r="F5" s="34">
        <v>3.04</v>
      </c>
      <c r="G5" s="33"/>
      <c r="H5" s="35"/>
      <c r="I5" s="33"/>
      <c r="J5" s="1"/>
    </row>
    <row r="6" spans="1:10" ht="27" customHeight="1">
      <c r="A6" s="26" t="s">
        <v>28</v>
      </c>
      <c r="B6" s="39">
        <v>2</v>
      </c>
      <c r="C6" s="32">
        <v>0.104</v>
      </c>
      <c r="D6" s="35"/>
      <c r="E6" s="35"/>
      <c r="F6" s="33"/>
      <c r="G6" s="33"/>
      <c r="H6" s="35"/>
      <c r="I6" s="33"/>
      <c r="J6" s="1"/>
    </row>
    <row r="7" spans="1:10" ht="27" customHeight="1">
      <c r="A7" s="26" t="s">
        <v>29</v>
      </c>
      <c r="B7" s="39">
        <v>3</v>
      </c>
      <c r="C7" s="32">
        <v>1.0289999999999999</v>
      </c>
      <c r="D7" s="35"/>
      <c r="E7" s="35"/>
      <c r="F7" s="34">
        <v>3.24</v>
      </c>
      <c r="G7" s="33"/>
      <c r="H7" s="35"/>
      <c r="I7" s="33"/>
      <c r="J7" s="1"/>
    </row>
    <row r="8" spans="1:10" ht="27" customHeight="1">
      <c r="A8" s="26" t="s">
        <v>30</v>
      </c>
      <c r="B8" s="39">
        <v>4</v>
      </c>
      <c r="C8" s="32">
        <v>1.155</v>
      </c>
      <c r="D8" s="32">
        <v>0.125</v>
      </c>
      <c r="E8" s="35"/>
      <c r="F8" s="34">
        <v>3.24</v>
      </c>
      <c r="G8" s="33"/>
      <c r="H8" s="35"/>
      <c r="I8" s="33"/>
      <c r="J8" s="1"/>
    </row>
    <row r="9" spans="1:10" ht="27" customHeight="1">
      <c r="A9" s="26" t="s">
        <v>31</v>
      </c>
      <c r="B9" s="39">
        <v>4</v>
      </c>
      <c r="C9" s="32">
        <v>0.125</v>
      </c>
      <c r="D9" s="35"/>
      <c r="E9" s="35"/>
      <c r="F9" s="33"/>
      <c r="G9" s="33"/>
      <c r="H9" s="35"/>
      <c r="I9" s="33"/>
      <c r="J9" s="1"/>
    </row>
    <row r="10" spans="1:10" ht="27" customHeight="1">
      <c r="A10" s="26" t="s">
        <v>32</v>
      </c>
      <c r="B10" s="39" t="s">
        <v>25</v>
      </c>
      <c r="C10" s="32">
        <v>1.022</v>
      </c>
      <c r="D10" s="32">
        <v>0.124</v>
      </c>
      <c r="E10" s="35"/>
      <c r="F10" s="34">
        <v>24.96</v>
      </c>
      <c r="G10" s="33"/>
      <c r="H10" s="35"/>
      <c r="I10" s="33"/>
      <c r="J10" s="1"/>
    </row>
    <row r="11" spans="1:10" ht="27" customHeight="1">
      <c r="A11" s="26" t="s">
        <v>33</v>
      </c>
      <c r="B11" s="39">
        <v>0</v>
      </c>
      <c r="C11" s="32">
        <v>5.4859999999999998</v>
      </c>
      <c r="D11" s="32">
        <v>0.153</v>
      </c>
      <c r="E11" s="32">
        <v>7.6999999999999999E-2</v>
      </c>
      <c r="F11" s="34">
        <v>8.4700000000000006</v>
      </c>
      <c r="G11" s="34">
        <v>1.83</v>
      </c>
      <c r="H11" s="32">
        <v>0.183</v>
      </c>
      <c r="I11" s="37">
        <f>G11</f>
        <v>1.83</v>
      </c>
      <c r="J11" s="1"/>
    </row>
    <row r="12" spans="1:10" ht="27" customHeight="1">
      <c r="A12" s="26" t="s">
        <v>34</v>
      </c>
      <c r="B12" s="39" t="s">
        <v>288</v>
      </c>
      <c r="C12" s="32">
        <v>1.246</v>
      </c>
      <c r="D12" s="35"/>
      <c r="E12" s="35"/>
      <c r="F12" s="33"/>
      <c r="G12" s="33"/>
      <c r="H12" s="35"/>
      <c r="I12" s="33"/>
      <c r="J12" s="1"/>
    </row>
    <row r="13" spans="1:10" ht="27" customHeight="1">
      <c r="A13" s="26" t="s">
        <v>35</v>
      </c>
      <c r="B13" s="40">
        <v>0</v>
      </c>
      <c r="C13" s="32">
        <v>11.013</v>
      </c>
      <c r="D13" s="32">
        <v>0.626</v>
      </c>
      <c r="E13" s="32">
        <v>0.49</v>
      </c>
      <c r="F13" s="33"/>
      <c r="G13" s="33"/>
      <c r="H13" s="35"/>
      <c r="I13" s="33"/>
      <c r="J13" s="1"/>
    </row>
    <row r="14" spans="1:10" ht="27" customHeight="1">
      <c r="A14" s="26" t="s">
        <v>36</v>
      </c>
      <c r="B14" s="40">
        <v>8</v>
      </c>
      <c r="C14" s="32">
        <v>-0.8</v>
      </c>
      <c r="D14" s="35"/>
      <c r="E14" s="35"/>
      <c r="F14" s="33"/>
      <c r="G14" s="33"/>
      <c r="H14" s="35"/>
      <c r="I14" s="33"/>
      <c r="J14" s="1"/>
    </row>
    <row r="15" spans="1:10" ht="27" customHeight="1">
      <c r="A15" s="26" t="s">
        <v>37</v>
      </c>
      <c r="B15" s="40">
        <v>0</v>
      </c>
      <c r="C15" s="32">
        <v>-0.8</v>
      </c>
      <c r="D15" s="35"/>
      <c r="E15" s="35"/>
      <c r="F15" s="33"/>
      <c r="G15" s="33"/>
      <c r="H15" s="32">
        <v>0.25700000000000001</v>
      </c>
      <c r="I15" s="31"/>
      <c r="J15" s="1"/>
    </row>
    <row r="16" spans="1:10" ht="27" customHeight="1">
      <c r="A16" s="26" t="s">
        <v>38</v>
      </c>
      <c r="B16" s="40">
        <v>0</v>
      </c>
      <c r="C16" s="32">
        <v>-7.3609999999999998</v>
      </c>
      <c r="D16" s="32">
        <v>-0.215</v>
      </c>
      <c r="E16" s="32">
        <v>-0.11799999999999999</v>
      </c>
      <c r="F16" s="33"/>
      <c r="G16" s="33"/>
      <c r="H16" s="32">
        <v>0.25700000000000001</v>
      </c>
      <c r="I16" s="31"/>
      <c r="J16" s="1"/>
    </row>
    <row r="17" spans="1:10" ht="27" customHeight="1">
      <c r="A17" s="26" t="s">
        <v>39</v>
      </c>
      <c r="B17" s="40">
        <v>1</v>
      </c>
      <c r="C17" s="32">
        <v>0.85099999999999998</v>
      </c>
      <c r="D17" s="35"/>
      <c r="E17" s="35"/>
      <c r="F17" s="34">
        <v>2.17</v>
      </c>
      <c r="G17" s="33"/>
      <c r="H17" s="35"/>
      <c r="I17" s="33"/>
      <c r="J17" s="1"/>
    </row>
    <row r="18" spans="1:10" ht="27" customHeight="1">
      <c r="A18" s="26" t="s">
        <v>40</v>
      </c>
      <c r="B18" s="40">
        <v>2</v>
      </c>
      <c r="C18" s="32">
        <v>1.081</v>
      </c>
      <c r="D18" s="32">
        <v>0.10100000000000001</v>
      </c>
      <c r="E18" s="35"/>
      <c r="F18" s="34">
        <v>2.17</v>
      </c>
      <c r="G18" s="33"/>
      <c r="H18" s="35"/>
      <c r="I18" s="33"/>
      <c r="J18" s="1"/>
    </row>
    <row r="19" spans="1:10" ht="27" customHeight="1">
      <c r="A19" s="26" t="s">
        <v>41</v>
      </c>
      <c r="B19" s="40">
        <v>2</v>
      </c>
      <c r="C19" s="32">
        <v>7.3999999999999996E-2</v>
      </c>
      <c r="D19" s="35"/>
      <c r="E19" s="35"/>
      <c r="F19" s="33"/>
      <c r="G19" s="33"/>
      <c r="H19" s="35"/>
      <c r="I19" s="33"/>
      <c r="J19" s="1"/>
    </row>
    <row r="20" spans="1:10" ht="27" customHeight="1">
      <c r="A20" s="26" t="s">
        <v>42</v>
      </c>
      <c r="B20" s="40">
        <v>3</v>
      </c>
      <c r="C20" s="32">
        <v>0.73399999999999999</v>
      </c>
      <c r="D20" s="35"/>
      <c r="E20" s="35"/>
      <c r="F20" s="34">
        <v>2.31</v>
      </c>
      <c r="G20" s="33"/>
      <c r="H20" s="35"/>
      <c r="I20" s="33"/>
      <c r="J20" s="1"/>
    </row>
    <row r="21" spans="1:10" ht="27" customHeight="1">
      <c r="A21" s="26" t="s">
        <v>43</v>
      </c>
      <c r="B21" s="40">
        <v>4</v>
      </c>
      <c r="C21" s="32">
        <v>0.82299999999999995</v>
      </c>
      <c r="D21" s="32">
        <v>8.8999999999999996E-2</v>
      </c>
      <c r="E21" s="35"/>
      <c r="F21" s="34">
        <v>2.31</v>
      </c>
      <c r="G21" s="33"/>
      <c r="H21" s="35"/>
      <c r="I21" s="33"/>
      <c r="J21" s="1"/>
    </row>
    <row r="22" spans="1:10" ht="27" customHeight="1">
      <c r="A22" s="26" t="s">
        <v>44</v>
      </c>
      <c r="B22" s="40">
        <v>4</v>
      </c>
      <c r="C22" s="32">
        <v>8.8999999999999996E-2</v>
      </c>
      <c r="D22" s="35"/>
      <c r="E22" s="35"/>
      <c r="F22" s="33"/>
      <c r="G22" s="33"/>
      <c r="H22" s="35"/>
      <c r="I22" s="33"/>
      <c r="J22" s="1"/>
    </row>
    <row r="23" spans="1:10" ht="27" customHeight="1">
      <c r="A23" s="26" t="s">
        <v>45</v>
      </c>
      <c r="B23" s="40" t="s">
        <v>25</v>
      </c>
      <c r="C23" s="32">
        <v>0.72899999999999998</v>
      </c>
      <c r="D23" s="32">
        <v>8.7999999999999995E-2</v>
      </c>
      <c r="E23" s="35"/>
      <c r="F23" s="34">
        <v>17.79</v>
      </c>
      <c r="G23" s="33"/>
      <c r="H23" s="35"/>
      <c r="I23" s="33"/>
      <c r="J23" s="1"/>
    </row>
    <row r="24" spans="1:10" ht="27" customHeight="1">
      <c r="A24" s="26" t="s">
        <v>46</v>
      </c>
      <c r="B24" s="40">
        <v>0</v>
      </c>
      <c r="C24" s="32">
        <v>3.911</v>
      </c>
      <c r="D24" s="32">
        <v>0.109</v>
      </c>
      <c r="E24" s="32">
        <v>5.5E-2</v>
      </c>
      <c r="F24" s="34">
        <v>6.04</v>
      </c>
      <c r="G24" s="34">
        <v>1.3</v>
      </c>
      <c r="H24" s="32">
        <v>0.13100000000000001</v>
      </c>
      <c r="I24" s="37">
        <f>G24</f>
        <v>1.3</v>
      </c>
      <c r="J24" s="1"/>
    </row>
    <row r="25" spans="1:10" ht="27" customHeight="1">
      <c r="A25" s="26" t="s">
        <v>47</v>
      </c>
      <c r="B25" s="40">
        <v>0</v>
      </c>
      <c r="C25" s="32">
        <v>5.0670000000000002</v>
      </c>
      <c r="D25" s="32">
        <v>0.127</v>
      </c>
      <c r="E25" s="32">
        <v>5.1999999999999998E-2</v>
      </c>
      <c r="F25" s="34">
        <v>6.03</v>
      </c>
      <c r="G25" s="34">
        <v>2.76</v>
      </c>
      <c r="H25" s="32">
        <v>0.154</v>
      </c>
      <c r="I25" s="37">
        <f>G25</f>
        <v>2.76</v>
      </c>
      <c r="J25" s="1"/>
    </row>
    <row r="26" spans="1:10" ht="27" customHeight="1">
      <c r="A26" s="26" t="s">
        <v>48</v>
      </c>
      <c r="B26" s="40">
        <v>0</v>
      </c>
      <c r="C26" s="32">
        <v>3.823</v>
      </c>
      <c r="D26" s="32">
        <v>9.1999999999999998E-2</v>
      </c>
      <c r="E26" s="32">
        <v>3.1E-2</v>
      </c>
      <c r="F26" s="34">
        <v>67.53</v>
      </c>
      <c r="G26" s="34">
        <v>2.9</v>
      </c>
      <c r="H26" s="32">
        <v>0.114</v>
      </c>
      <c r="I26" s="37">
        <f>G26</f>
        <v>2.9</v>
      </c>
      <c r="J26" s="1"/>
    </row>
    <row r="27" spans="1:10" ht="27" customHeight="1">
      <c r="A27" s="26" t="s">
        <v>49</v>
      </c>
      <c r="B27" s="40" t="s">
        <v>288</v>
      </c>
      <c r="C27" s="32">
        <v>0.88800000000000001</v>
      </c>
      <c r="D27" s="35"/>
      <c r="E27" s="35"/>
      <c r="F27" s="33"/>
      <c r="G27" s="33"/>
      <c r="H27" s="35"/>
      <c r="I27" s="33"/>
      <c r="J27" s="1"/>
    </row>
    <row r="28" spans="1:10" ht="27" customHeight="1">
      <c r="A28" s="26" t="s">
        <v>50</v>
      </c>
      <c r="B28" s="40">
        <v>0</v>
      </c>
      <c r="C28" s="32">
        <v>7.8520000000000003</v>
      </c>
      <c r="D28" s="32">
        <v>0.44600000000000001</v>
      </c>
      <c r="E28" s="32">
        <v>0.35</v>
      </c>
      <c r="F28" s="33"/>
      <c r="G28" s="33"/>
      <c r="H28" s="35"/>
      <c r="I28" s="33"/>
      <c r="J28" s="1"/>
    </row>
    <row r="29" spans="1:10" ht="27" customHeight="1">
      <c r="A29" s="26" t="s">
        <v>51</v>
      </c>
      <c r="B29" s="40">
        <v>8</v>
      </c>
      <c r="C29" s="32">
        <v>-0.8</v>
      </c>
      <c r="D29" s="35"/>
      <c r="E29" s="35"/>
      <c r="F29" s="33"/>
      <c r="G29" s="33"/>
      <c r="H29" s="35"/>
      <c r="I29" s="33"/>
      <c r="J29" s="1"/>
    </row>
    <row r="30" spans="1:10" ht="27" customHeight="1">
      <c r="A30" s="26" t="s">
        <v>52</v>
      </c>
      <c r="B30" s="40">
        <v>8</v>
      </c>
      <c r="C30" s="32">
        <v>-0.73399999999999999</v>
      </c>
      <c r="D30" s="35"/>
      <c r="E30" s="35"/>
      <c r="F30" s="33"/>
      <c r="G30" s="33"/>
      <c r="H30" s="35"/>
      <c r="I30" s="33"/>
      <c r="J30" s="1"/>
    </row>
    <row r="31" spans="1:10" ht="27" customHeight="1">
      <c r="A31" s="26" t="s">
        <v>53</v>
      </c>
      <c r="B31" s="40">
        <v>0</v>
      </c>
      <c r="C31" s="32">
        <v>-0.8</v>
      </c>
      <c r="D31" s="35"/>
      <c r="E31" s="35"/>
      <c r="F31" s="33"/>
      <c r="G31" s="33"/>
      <c r="H31" s="32">
        <v>0.25700000000000001</v>
      </c>
      <c r="I31" s="33"/>
      <c r="J31" s="1"/>
    </row>
    <row r="32" spans="1:10" ht="27" customHeight="1">
      <c r="A32" s="26" t="s">
        <v>54</v>
      </c>
      <c r="B32" s="40">
        <v>0</v>
      </c>
      <c r="C32" s="32">
        <v>-7.3609999999999998</v>
      </c>
      <c r="D32" s="32">
        <v>-0.215</v>
      </c>
      <c r="E32" s="32">
        <v>-0.11799999999999999</v>
      </c>
      <c r="F32" s="33"/>
      <c r="G32" s="33"/>
      <c r="H32" s="32">
        <v>0.25700000000000001</v>
      </c>
      <c r="I32" s="33"/>
      <c r="J32" s="1"/>
    </row>
    <row r="33" spans="1:10" ht="27" customHeight="1">
      <c r="A33" s="26" t="s">
        <v>55</v>
      </c>
      <c r="B33" s="40">
        <v>0</v>
      </c>
      <c r="C33" s="32">
        <v>-0.73399999999999999</v>
      </c>
      <c r="D33" s="35"/>
      <c r="E33" s="35"/>
      <c r="F33" s="33"/>
      <c r="G33" s="33"/>
      <c r="H33" s="32">
        <v>0.23599999999999999</v>
      </c>
      <c r="I33" s="33"/>
      <c r="J33" s="1"/>
    </row>
    <row r="34" spans="1:10" ht="27" customHeight="1">
      <c r="A34" s="26" t="s">
        <v>56</v>
      </c>
      <c r="B34" s="40">
        <v>0</v>
      </c>
      <c r="C34" s="32">
        <v>-6.8129999999999997</v>
      </c>
      <c r="D34" s="32">
        <v>-0.193</v>
      </c>
      <c r="E34" s="32">
        <v>-0.1</v>
      </c>
      <c r="F34" s="33"/>
      <c r="G34" s="33"/>
      <c r="H34" s="32">
        <v>0.23599999999999999</v>
      </c>
      <c r="I34" s="33"/>
      <c r="J34" s="1"/>
    </row>
    <row r="35" spans="1:10" ht="27" customHeight="1">
      <c r="A35" s="26" t="s">
        <v>57</v>
      </c>
      <c r="B35" s="40">
        <v>0</v>
      </c>
      <c r="C35" s="32">
        <v>-0.55100000000000005</v>
      </c>
      <c r="D35" s="35"/>
      <c r="E35" s="35"/>
      <c r="F35" s="33"/>
      <c r="G35" s="33"/>
      <c r="H35" s="32">
        <v>0.19800000000000001</v>
      </c>
      <c r="I35" s="33"/>
      <c r="J35" s="1"/>
    </row>
    <row r="36" spans="1:10" ht="27" customHeight="1">
      <c r="A36" s="26" t="s">
        <v>58</v>
      </c>
      <c r="B36" s="40">
        <v>0</v>
      </c>
      <c r="C36" s="32">
        <v>-5.3179999999999996</v>
      </c>
      <c r="D36" s="32">
        <v>-0.13200000000000001</v>
      </c>
      <c r="E36" s="32">
        <v>-5.0999999999999997E-2</v>
      </c>
      <c r="F36" s="33"/>
      <c r="G36" s="33"/>
      <c r="H36" s="32">
        <v>0.19800000000000001</v>
      </c>
      <c r="I36" s="33"/>
      <c r="J36" s="1"/>
    </row>
    <row r="37" spans="1:10" ht="39.75" customHeight="1">
      <c r="A37" s="106"/>
      <c r="B37" s="107"/>
      <c r="C37" s="107"/>
      <c r="D37" s="107"/>
      <c r="E37" s="107"/>
      <c r="F37" s="107"/>
      <c r="G37" s="107"/>
      <c r="H37" s="107"/>
      <c r="I37" s="108"/>
      <c r="J37" s="1"/>
    </row>
    <row r="38" spans="1:10" ht="27" customHeight="1">
      <c r="A38" s="55" t="s">
        <v>109</v>
      </c>
      <c r="B38" s="65">
        <v>1</v>
      </c>
      <c r="C38" s="32">
        <v>0.75700000000000001</v>
      </c>
      <c r="D38" s="35"/>
      <c r="E38" s="35"/>
      <c r="F38" s="34">
        <v>1.93</v>
      </c>
      <c r="G38" s="33"/>
      <c r="H38" s="35"/>
      <c r="I38" s="31"/>
      <c r="J38" s="1"/>
    </row>
    <row r="39" spans="1:10" ht="27" customHeight="1">
      <c r="A39" s="56" t="s">
        <v>110</v>
      </c>
      <c r="B39" s="65">
        <v>2</v>
      </c>
      <c r="C39" s="32">
        <v>0.96199999999999997</v>
      </c>
      <c r="D39" s="32">
        <v>0.09</v>
      </c>
      <c r="E39" s="35"/>
      <c r="F39" s="34">
        <v>1.93</v>
      </c>
      <c r="G39" s="33"/>
      <c r="H39" s="35"/>
      <c r="I39" s="31"/>
      <c r="J39" s="1"/>
    </row>
    <row r="40" spans="1:10" ht="27" customHeight="1">
      <c r="A40" s="56" t="s">
        <v>111</v>
      </c>
      <c r="B40" s="65">
        <v>2</v>
      </c>
      <c r="C40" s="32">
        <v>6.6000000000000003E-2</v>
      </c>
      <c r="D40" s="35"/>
      <c r="E40" s="35"/>
      <c r="F40" s="33"/>
      <c r="G40" s="33"/>
      <c r="H40" s="35"/>
      <c r="I40" s="31"/>
      <c r="J40" s="1"/>
    </row>
    <row r="41" spans="1:10" ht="27" customHeight="1">
      <c r="A41" s="56" t="s">
        <v>112</v>
      </c>
      <c r="B41" s="65">
        <v>3</v>
      </c>
      <c r="C41" s="32">
        <v>0.65300000000000002</v>
      </c>
      <c r="D41" s="35"/>
      <c r="E41" s="35"/>
      <c r="F41" s="34">
        <v>2.06</v>
      </c>
      <c r="G41" s="33"/>
      <c r="H41" s="35"/>
      <c r="I41" s="31"/>
      <c r="J41" s="1"/>
    </row>
    <row r="42" spans="1:10" ht="27" customHeight="1">
      <c r="A42" s="56" t="s">
        <v>113</v>
      </c>
      <c r="B42" s="65">
        <v>4</v>
      </c>
      <c r="C42" s="32">
        <v>0.73299999999999998</v>
      </c>
      <c r="D42" s="32">
        <v>0.08</v>
      </c>
      <c r="E42" s="35"/>
      <c r="F42" s="34">
        <v>2.06</v>
      </c>
      <c r="G42" s="33"/>
      <c r="H42" s="35"/>
      <c r="I42" s="31"/>
      <c r="J42" s="1"/>
    </row>
    <row r="43" spans="1:10" ht="27" customHeight="1">
      <c r="A43" s="56" t="s">
        <v>114</v>
      </c>
      <c r="B43" s="65">
        <v>4</v>
      </c>
      <c r="C43" s="32">
        <v>0.08</v>
      </c>
      <c r="D43" s="35"/>
      <c r="E43" s="35"/>
      <c r="F43" s="33"/>
      <c r="G43" s="33"/>
      <c r="H43" s="35"/>
      <c r="I43" s="31"/>
      <c r="J43" s="1"/>
    </row>
    <row r="44" spans="1:10" ht="27" customHeight="1">
      <c r="A44" s="56" t="s">
        <v>115</v>
      </c>
      <c r="B44" s="65" t="s">
        <v>25</v>
      </c>
      <c r="C44" s="32">
        <v>0.64900000000000002</v>
      </c>
      <c r="D44" s="32">
        <v>7.9000000000000001E-2</v>
      </c>
      <c r="E44" s="35"/>
      <c r="F44" s="34">
        <v>15.83</v>
      </c>
      <c r="G44" s="33"/>
      <c r="H44" s="35"/>
      <c r="I44" s="31"/>
      <c r="J44" s="1"/>
    </row>
    <row r="45" spans="1:10" ht="27" customHeight="1">
      <c r="A45" s="56" t="s">
        <v>116</v>
      </c>
      <c r="B45" s="64"/>
      <c r="C45" s="35"/>
      <c r="D45" s="35"/>
      <c r="E45" s="35"/>
      <c r="F45" s="35"/>
      <c r="G45" s="35"/>
      <c r="H45" s="35"/>
      <c r="I45" s="35"/>
      <c r="J45" s="1"/>
    </row>
    <row r="46" spans="1:10" ht="27" customHeight="1">
      <c r="A46" s="56" t="s">
        <v>117</v>
      </c>
      <c r="B46" s="64"/>
      <c r="C46" s="35"/>
      <c r="D46" s="35"/>
      <c r="E46" s="35"/>
      <c r="F46" s="35"/>
      <c r="G46" s="35"/>
      <c r="H46" s="35"/>
      <c r="I46" s="35"/>
      <c r="J46" s="1"/>
    </row>
    <row r="47" spans="1:10" ht="27" customHeight="1">
      <c r="A47" s="56" t="s">
        <v>118</v>
      </c>
      <c r="B47" s="65">
        <v>0</v>
      </c>
      <c r="C47" s="32">
        <v>3.4809999999999999</v>
      </c>
      <c r="D47" s="32">
        <v>9.7000000000000003E-2</v>
      </c>
      <c r="E47" s="32">
        <v>4.9000000000000002E-2</v>
      </c>
      <c r="F47" s="34">
        <v>5.37</v>
      </c>
      <c r="G47" s="34">
        <v>1.1599999999999999</v>
      </c>
      <c r="H47" s="32">
        <v>0.11600000000000001</v>
      </c>
      <c r="I47" s="37">
        <f>G47</f>
        <v>1.1599999999999999</v>
      </c>
      <c r="J47" s="1"/>
    </row>
    <row r="48" spans="1:10" ht="27" customHeight="1">
      <c r="A48" s="56" t="s">
        <v>119</v>
      </c>
      <c r="B48" s="65">
        <v>0</v>
      </c>
      <c r="C48" s="32">
        <v>4.5090000000000003</v>
      </c>
      <c r="D48" s="32">
        <v>0.113</v>
      </c>
      <c r="E48" s="32">
        <v>4.5999999999999999E-2</v>
      </c>
      <c r="F48" s="34">
        <v>5.36</v>
      </c>
      <c r="G48" s="34">
        <v>2.46</v>
      </c>
      <c r="H48" s="32">
        <v>0.13700000000000001</v>
      </c>
      <c r="I48" s="37">
        <f>G48</f>
        <v>2.46</v>
      </c>
      <c r="J48" s="1"/>
    </row>
    <row r="49" spans="1:10" ht="27" customHeight="1">
      <c r="A49" s="56" t="s">
        <v>120</v>
      </c>
      <c r="B49" s="65">
        <v>0</v>
      </c>
      <c r="C49" s="32">
        <v>3.403</v>
      </c>
      <c r="D49" s="32">
        <v>8.2000000000000003E-2</v>
      </c>
      <c r="E49" s="32">
        <v>2.8000000000000001E-2</v>
      </c>
      <c r="F49" s="34">
        <v>60.06</v>
      </c>
      <c r="G49" s="34">
        <v>2.58</v>
      </c>
      <c r="H49" s="32">
        <v>0.10100000000000001</v>
      </c>
      <c r="I49" s="37">
        <f>G49</f>
        <v>2.58</v>
      </c>
      <c r="J49" s="1"/>
    </row>
    <row r="50" spans="1:10" ht="27" customHeight="1">
      <c r="A50" s="56" t="s">
        <v>121</v>
      </c>
      <c r="B50" s="65" t="s">
        <v>288</v>
      </c>
      <c r="C50" s="32">
        <v>0.79100000000000004</v>
      </c>
      <c r="D50" s="35"/>
      <c r="E50" s="35"/>
      <c r="F50" s="33"/>
      <c r="G50" s="33"/>
      <c r="H50" s="35"/>
      <c r="I50" s="36"/>
      <c r="J50" s="1"/>
    </row>
    <row r="51" spans="1:10" ht="27" customHeight="1">
      <c r="A51" s="56" t="s">
        <v>122</v>
      </c>
      <c r="B51" s="65">
        <v>0</v>
      </c>
      <c r="C51" s="32">
        <v>6.9870000000000001</v>
      </c>
      <c r="D51" s="32">
        <v>0.39800000000000002</v>
      </c>
      <c r="E51" s="32">
        <v>0.311</v>
      </c>
      <c r="F51" s="33"/>
      <c r="G51" s="33"/>
      <c r="H51" s="35"/>
      <c r="I51" s="31"/>
      <c r="J51" s="1"/>
    </row>
    <row r="52" spans="1:10" ht="27" customHeight="1">
      <c r="A52" s="56" t="s">
        <v>123</v>
      </c>
      <c r="B52" s="65">
        <v>8</v>
      </c>
      <c r="C52" s="32">
        <v>-0.52400000000000002</v>
      </c>
      <c r="D52" s="35"/>
      <c r="E52" s="35"/>
      <c r="F52" s="33"/>
      <c r="G52" s="33"/>
      <c r="H52" s="35"/>
      <c r="I52" s="31"/>
      <c r="J52" s="1"/>
    </row>
    <row r="53" spans="1:10" ht="27" customHeight="1">
      <c r="A53" s="56" t="s">
        <v>124</v>
      </c>
      <c r="B53" s="65">
        <v>8</v>
      </c>
      <c r="C53" s="32">
        <v>-0.53500000000000003</v>
      </c>
      <c r="D53" s="35"/>
      <c r="E53" s="35"/>
      <c r="F53" s="33"/>
      <c r="G53" s="33"/>
      <c r="H53" s="35"/>
      <c r="I53" s="31"/>
      <c r="J53" s="1"/>
    </row>
    <row r="54" spans="1:10" ht="27" customHeight="1">
      <c r="A54" s="56" t="s">
        <v>125</v>
      </c>
      <c r="B54" s="65">
        <v>0</v>
      </c>
      <c r="C54" s="32">
        <v>-0.52400000000000002</v>
      </c>
      <c r="D54" s="35"/>
      <c r="E54" s="35"/>
      <c r="F54" s="33"/>
      <c r="G54" s="33"/>
      <c r="H54" s="32">
        <v>0.16800000000000001</v>
      </c>
      <c r="I54" s="31"/>
      <c r="J54" s="1"/>
    </row>
    <row r="55" spans="1:10" ht="27" customHeight="1">
      <c r="A55" s="56" t="s">
        <v>126</v>
      </c>
      <c r="B55" s="65">
        <v>0</v>
      </c>
      <c r="C55" s="32">
        <v>-4.8209999999999997</v>
      </c>
      <c r="D55" s="32">
        <v>-0.14099999999999999</v>
      </c>
      <c r="E55" s="32">
        <v>-7.6999999999999999E-2</v>
      </c>
      <c r="F55" s="33"/>
      <c r="G55" s="33"/>
      <c r="H55" s="32">
        <v>0.16800000000000001</v>
      </c>
      <c r="I55" s="31"/>
      <c r="J55" s="1"/>
    </row>
    <row r="56" spans="1:10" ht="27" customHeight="1">
      <c r="A56" s="56" t="s">
        <v>127</v>
      </c>
      <c r="B56" s="65">
        <v>0</v>
      </c>
      <c r="C56" s="32">
        <v>-0.53500000000000003</v>
      </c>
      <c r="D56" s="35"/>
      <c r="E56" s="35"/>
      <c r="F56" s="33"/>
      <c r="G56" s="33"/>
      <c r="H56" s="32">
        <v>0.17199999999999999</v>
      </c>
      <c r="I56" s="31"/>
      <c r="J56" s="1"/>
    </row>
    <row r="57" spans="1:10" ht="27" customHeight="1">
      <c r="A57" s="56" t="s">
        <v>128</v>
      </c>
      <c r="B57" s="65">
        <v>0</v>
      </c>
      <c r="C57" s="32">
        <v>-4.9660000000000002</v>
      </c>
      <c r="D57" s="32">
        <v>-0.14099999999999999</v>
      </c>
      <c r="E57" s="32">
        <v>-7.2999999999999995E-2</v>
      </c>
      <c r="F57" s="33"/>
      <c r="G57" s="33"/>
      <c r="H57" s="32">
        <v>0.17199999999999999</v>
      </c>
      <c r="I57" s="31"/>
      <c r="J57" s="1"/>
    </row>
    <row r="58" spans="1:10" ht="27" customHeight="1">
      <c r="A58" s="56" t="s">
        <v>129</v>
      </c>
      <c r="B58" s="65">
        <v>0</v>
      </c>
      <c r="C58" s="32">
        <v>-0.55100000000000005</v>
      </c>
      <c r="D58" s="35"/>
      <c r="E58" s="35"/>
      <c r="F58" s="34">
        <v>39.340000000000003</v>
      </c>
      <c r="G58" s="33"/>
      <c r="H58" s="32">
        <v>0.19800000000000001</v>
      </c>
      <c r="I58" s="31"/>
      <c r="J58" s="1"/>
    </row>
    <row r="59" spans="1:10" ht="27" customHeight="1">
      <c r="A59" s="56" t="s">
        <v>130</v>
      </c>
      <c r="B59" s="65">
        <v>0</v>
      </c>
      <c r="C59" s="32">
        <v>-5.3179999999999996</v>
      </c>
      <c r="D59" s="32">
        <v>-0.13200000000000001</v>
      </c>
      <c r="E59" s="32">
        <v>-5.0999999999999997E-2</v>
      </c>
      <c r="F59" s="34">
        <v>39.340000000000003</v>
      </c>
      <c r="G59" s="33"/>
      <c r="H59" s="32">
        <v>0.19800000000000001</v>
      </c>
      <c r="I59" s="31"/>
      <c r="J59" s="1"/>
    </row>
    <row r="60" spans="1:10" ht="27" customHeight="1">
      <c r="A60" s="56" t="s">
        <v>60</v>
      </c>
      <c r="B60" s="65">
        <v>1</v>
      </c>
      <c r="C60" s="32">
        <v>0.57899999999999996</v>
      </c>
      <c r="D60" s="35"/>
      <c r="E60" s="35"/>
      <c r="F60" s="34">
        <v>1.47</v>
      </c>
      <c r="G60" s="33"/>
      <c r="H60" s="35"/>
      <c r="I60" s="31"/>
      <c r="J60" s="1"/>
    </row>
    <row r="61" spans="1:10" ht="27" customHeight="1">
      <c r="A61" s="56" t="s">
        <v>61</v>
      </c>
      <c r="B61" s="65">
        <v>2</v>
      </c>
      <c r="C61" s="32">
        <v>0.73599999999999999</v>
      </c>
      <c r="D61" s="32">
        <v>6.9000000000000006E-2</v>
      </c>
      <c r="E61" s="35"/>
      <c r="F61" s="34">
        <v>1.47</v>
      </c>
      <c r="G61" s="33"/>
      <c r="H61" s="35"/>
      <c r="I61" s="31"/>
      <c r="J61" s="1"/>
    </row>
    <row r="62" spans="1:10" ht="27" customHeight="1">
      <c r="A62" s="56" t="s">
        <v>62</v>
      </c>
      <c r="B62" s="65">
        <v>2</v>
      </c>
      <c r="C62" s="32">
        <v>0.05</v>
      </c>
      <c r="D62" s="35"/>
      <c r="E62" s="35"/>
      <c r="F62" s="33"/>
      <c r="G62" s="33"/>
      <c r="H62" s="35"/>
      <c r="I62" s="31"/>
      <c r="J62" s="1"/>
    </row>
    <row r="63" spans="1:10" ht="27" customHeight="1">
      <c r="A63" s="56" t="s">
        <v>63</v>
      </c>
      <c r="B63" s="65">
        <v>3</v>
      </c>
      <c r="C63" s="32">
        <v>0.499</v>
      </c>
      <c r="D63" s="35"/>
      <c r="E63" s="35"/>
      <c r="F63" s="34">
        <v>1.57</v>
      </c>
      <c r="G63" s="33"/>
      <c r="H63" s="35"/>
      <c r="I63" s="31"/>
      <c r="J63" s="1"/>
    </row>
    <row r="64" spans="1:10" ht="27" customHeight="1">
      <c r="A64" s="56" t="s">
        <v>64</v>
      </c>
      <c r="B64" s="65">
        <v>4</v>
      </c>
      <c r="C64" s="32">
        <v>0.56000000000000005</v>
      </c>
      <c r="D64" s="32">
        <v>6.0999999999999999E-2</v>
      </c>
      <c r="E64" s="35"/>
      <c r="F64" s="34">
        <v>1.57</v>
      </c>
      <c r="G64" s="33"/>
      <c r="H64" s="35"/>
      <c r="I64" s="31"/>
      <c r="J64" s="1"/>
    </row>
    <row r="65" spans="1:10" ht="27" customHeight="1">
      <c r="A65" s="56" t="s">
        <v>65</v>
      </c>
      <c r="B65" s="65">
        <v>4</v>
      </c>
      <c r="C65" s="32">
        <v>6.0999999999999999E-2</v>
      </c>
      <c r="D65" s="35"/>
      <c r="E65" s="35"/>
      <c r="F65" s="33"/>
      <c r="G65" s="33"/>
      <c r="H65" s="35"/>
      <c r="I65" s="31"/>
      <c r="J65" s="1"/>
    </row>
    <row r="66" spans="1:10" ht="27" customHeight="1">
      <c r="A66" s="56" t="s">
        <v>66</v>
      </c>
      <c r="B66" s="65" t="s">
        <v>25</v>
      </c>
      <c r="C66" s="32">
        <v>0.496</v>
      </c>
      <c r="D66" s="32">
        <v>0.06</v>
      </c>
      <c r="E66" s="35"/>
      <c r="F66" s="34">
        <v>12.1</v>
      </c>
      <c r="G66" s="33"/>
      <c r="H66" s="35"/>
      <c r="I66" s="31"/>
      <c r="J66" s="1"/>
    </row>
    <row r="67" spans="1:10" ht="27" customHeight="1">
      <c r="A67" s="56" t="s">
        <v>131</v>
      </c>
      <c r="B67" s="64"/>
      <c r="C67" s="35"/>
      <c r="D67" s="35"/>
      <c r="E67" s="35"/>
      <c r="F67" s="35"/>
      <c r="G67" s="35"/>
      <c r="H67" s="35"/>
      <c r="I67" s="35"/>
      <c r="J67" s="1"/>
    </row>
    <row r="68" spans="1:10" ht="27" customHeight="1">
      <c r="A68" s="56" t="s">
        <v>132</v>
      </c>
      <c r="B68" s="64"/>
      <c r="C68" s="35"/>
      <c r="D68" s="35"/>
      <c r="E68" s="35"/>
      <c r="F68" s="35"/>
      <c r="G68" s="35"/>
      <c r="H68" s="35"/>
      <c r="I68" s="35"/>
      <c r="J68" s="1"/>
    </row>
    <row r="69" spans="1:10" ht="27" customHeight="1">
      <c r="A69" s="56" t="s">
        <v>67</v>
      </c>
      <c r="B69" s="65">
        <v>0</v>
      </c>
      <c r="C69" s="32">
        <v>2.6619999999999999</v>
      </c>
      <c r="D69" s="32">
        <v>7.3999999999999996E-2</v>
      </c>
      <c r="E69" s="32">
        <v>3.6999999999999998E-2</v>
      </c>
      <c r="F69" s="34">
        <v>4.0999999999999996</v>
      </c>
      <c r="G69" s="34">
        <v>0.89</v>
      </c>
      <c r="H69" s="32">
        <v>8.8999999999999996E-2</v>
      </c>
      <c r="I69" s="37">
        <f>G69</f>
        <v>0.89</v>
      </c>
      <c r="J69" s="1"/>
    </row>
    <row r="70" spans="1:10" ht="27" customHeight="1">
      <c r="A70" s="56" t="s">
        <v>68</v>
      </c>
      <c r="B70" s="65">
        <v>0</v>
      </c>
      <c r="C70" s="32">
        <v>3.448</v>
      </c>
      <c r="D70" s="32">
        <v>8.5999999999999993E-2</v>
      </c>
      <c r="E70" s="32">
        <v>3.5000000000000003E-2</v>
      </c>
      <c r="F70" s="34">
        <v>4.0999999999999996</v>
      </c>
      <c r="G70" s="34">
        <v>1.88</v>
      </c>
      <c r="H70" s="32">
        <v>0.105</v>
      </c>
      <c r="I70" s="37">
        <f>G70</f>
        <v>1.88</v>
      </c>
      <c r="J70" s="1"/>
    </row>
    <row r="71" spans="1:10" ht="27" customHeight="1">
      <c r="A71" s="56" t="s">
        <v>69</v>
      </c>
      <c r="B71" s="65">
        <v>0</v>
      </c>
      <c r="C71" s="32">
        <v>2.6019999999999999</v>
      </c>
      <c r="D71" s="32">
        <v>6.2E-2</v>
      </c>
      <c r="E71" s="32">
        <v>2.1000000000000001E-2</v>
      </c>
      <c r="F71" s="34">
        <v>45.93</v>
      </c>
      <c r="G71" s="34">
        <v>1.97</v>
      </c>
      <c r="H71" s="32">
        <v>7.6999999999999999E-2</v>
      </c>
      <c r="I71" s="37">
        <f>G71</f>
        <v>1.97</v>
      </c>
      <c r="J71" s="1"/>
    </row>
    <row r="72" spans="1:10" ht="27" customHeight="1">
      <c r="A72" s="56" t="s">
        <v>70</v>
      </c>
      <c r="B72" s="65" t="s">
        <v>288</v>
      </c>
      <c r="C72" s="32">
        <v>0.60499999999999998</v>
      </c>
      <c r="D72" s="35"/>
      <c r="E72" s="35"/>
      <c r="F72" s="33"/>
      <c r="G72" s="33"/>
      <c r="H72" s="35"/>
      <c r="I72" s="36"/>
      <c r="J72" s="1"/>
    </row>
    <row r="73" spans="1:10" ht="27" customHeight="1">
      <c r="A73" s="56" t="s">
        <v>71</v>
      </c>
      <c r="B73" s="65">
        <v>0</v>
      </c>
      <c r="C73" s="32">
        <v>5.343</v>
      </c>
      <c r="D73" s="32">
        <v>0.30399999999999999</v>
      </c>
      <c r="E73" s="32">
        <v>0.23799999999999999</v>
      </c>
      <c r="F73" s="33"/>
      <c r="G73" s="33"/>
      <c r="H73" s="35"/>
      <c r="I73" s="31"/>
      <c r="J73" s="1"/>
    </row>
    <row r="74" spans="1:10" ht="27" customHeight="1">
      <c r="A74" s="56" t="s">
        <v>72</v>
      </c>
      <c r="B74" s="65">
        <v>8</v>
      </c>
      <c r="C74" s="32">
        <v>-0.40100000000000002</v>
      </c>
      <c r="D74" s="35"/>
      <c r="E74" s="35"/>
      <c r="F74" s="33"/>
      <c r="G74" s="33"/>
      <c r="H74" s="35"/>
      <c r="I74" s="31"/>
      <c r="J74" s="1"/>
    </row>
    <row r="75" spans="1:10" ht="27" customHeight="1">
      <c r="A75" s="56" t="s">
        <v>73</v>
      </c>
      <c r="B75" s="65">
        <v>8</v>
      </c>
      <c r="C75" s="32">
        <v>-0.40899999999999997</v>
      </c>
      <c r="D75" s="35"/>
      <c r="E75" s="35"/>
      <c r="F75" s="33"/>
      <c r="G75" s="33"/>
      <c r="H75" s="35"/>
      <c r="I75" s="31"/>
      <c r="J75" s="1"/>
    </row>
    <row r="76" spans="1:10" ht="27" customHeight="1">
      <c r="A76" s="56" t="s">
        <v>74</v>
      </c>
      <c r="B76" s="65">
        <v>0</v>
      </c>
      <c r="C76" s="32">
        <v>-0.40100000000000002</v>
      </c>
      <c r="D76" s="35"/>
      <c r="E76" s="35"/>
      <c r="F76" s="33"/>
      <c r="G76" s="33"/>
      <c r="H76" s="32">
        <v>0.129</v>
      </c>
      <c r="I76" s="31"/>
      <c r="J76" s="1"/>
    </row>
    <row r="77" spans="1:10" ht="27" customHeight="1">
      <c r="A77" s="56" t="s">
        <v>75</v>
      </c>
      <c r="B77" s="65">
        <v>0</v>
      </c>
      <c r="C77" s="32">
        <v>-3.6859999999999999</v>
      </c>
      <c r="D77" s="32">
        <v>-0.108</v>
      </c>
      <c r="E77" s="32">
        <v>-5.8999999999999997E-2</v>
      </c>
      <c r="F77" s="33"/>
      <c r="G77" s="33"/>
      <c r="H77" s="32">
        <v>0.129</v>
      </c>
      <c r="I77" s="31"/>
      <c r="J77" s="1"/>
    </row>
    <row r="78" spans="1:10" ht="27" customHeight="1">
      <c r="A78" s="56" t="s">
        <v>76</v>
      </c>
      <c r="B78" s="65">
        <v>0</v>
      </c>
      <c r="C78" s="32">
        <v>-0.40899999999999997</v>
      </c>
      <c r="D78" s="35"/>
      <c r="E78" s="35"/>
      <c r="F78" s="33"/>
      <c r="G78" s="33"/>
      <c r="H78" s="32">
        <v>0.13200000000000001</v>
      </c>
      <c r="I78" s="31"/>
      <c r="J78" s="1"/>
    </row>
    <row r="79" spans="1:10" ht="27" customHeight="1">
      <c r="A79" s="56" t="s">
        <v>77</v>
      </c>
      <c r="B79" s="65">
        <v>0</v>
      </c>
      <c r="C79" s="32">
        <v>-3.7970000000000002</v>
      </c>
      <c r="D79" s="32">
        <v>-0.108</v>
      </c>
      <c r="E79" s="32">
        <v>-5.6000000000000001E-2</v>
      </c>
      <c r="F79" s="33"/>
      <c r="G79" s="33"/>
      <c r="H79" s="32">
        <v>0.13200000000000001</v>
      </c>
      <c r="I79" s="31"/>
      <c r="J79" s="1"/>
    </row>
    <row r="80" spans="1:10" ht="27" customHeight="1">
      <c r="A80" s="56" t="s">
        <v>78</v>
      </c>
      <c r="B80" s="65">
        <v>0</v>
      </c>
      <c r="C80" s="32">
        <v>-0.42099999999999999</v>
      </c>
      <c r="D80" s="35"/>
      <c r="E80" s="35"/>
      <c r="F80" s="34">
        <v>30.08</v>
      </c>
      <c r="G80" s="33"/>
      <c r="H80" s="32">
        <v>0.151</v>
      </c>
      <c r="I80" s="31"/>
      <c r="J80" s="1"/>
    </row>
    <row r="81" spans="1:10" ht="27" customHeight="1">
      <c r="A81" s="56" t="s">
        <v>79</v>
      </c>
      <c r="B81" s="65">
        <v>0</v>
      </c>
      <c r="C81" s="32">
        <v>-4.0659999999999998</v>
      </c>
      <c r="D81" s="32">
        <v>-0.10100000000000001</v>
      </c>
      <c r="E81" s="32">
        <v>-3.9E-2</v>
      </c>
      <c r="F81" s="34">
        <v>30.08</v>
      </c>
      <c r="G81" s="33"/>
      <c r="H81" s="32">
        <v>0.151</v>
      </c>
      <c r="I81" s="31"/>
      <c r="J81" s="1"/>
    </row>
    <row r="82" spans="1:10" ht="27" customHeight="1">
      <c r="A82" s="56" t="s">
        <v>133</v>
      </c>
      <c r="B82" s="65">
        <v>1</v>
      </c>
      <c r="C82" s="32">
        <v>0.42899999999999999</v>
      </c>
      <c r="D82" s="35"/>
      <c r="E82" s="35"/>
      <c r="F82" s="34">
        <v>1.0900000000000001</v>
      </c>
      <c r="G82" s="33"/>
      <c r="H82" s="35"/>
      <c r="I82" s="31"/>
      <c r="J82" s="1"/>
    </row>
    <row r="83" spans="1:10" ht="27" customHeight="1">
      <c r="A83" s="56" t="s">
        <v>134</v>
      </c>
      <c r="B83" s="65">
        <v>2</v>
      </c>
      <c r="C83" s="32">
        <v>0.54500000000000004</v>
      </c>
      <c r="D83" s="32">
        <v>5.0999999999999997E-2</v>
      </c>
      <c r="E83" s="35"/>
      <c r="F83" s="34">
        <v>1.0900000000000001</v>
      </c>
      <c r="G83" s="33"/>
      <c r="H83" s="35"/>
      <c r="I83" s="31"/>
      <c r="J83" s="1"/>
    </row>
    <row r="84" spans="1:10" ht="27" customHeight="1">
      <c r="A84" s="56" t="s">
        <v>135</v>
      </c>
      <c r="B84" s="65">
        <v>2</v>
      </c>
      <c r="C84" s="32">
        <v>3.6999999999999998E-2</v>
      </c>
      <c r="D84" s="35"/>
      <c r="E84" s="35"/>
      <c r="F84" s="33"/>
      <c r="G84" s="33"/>
      <c r="H84" s="35"/>
      <c r="I84" s="31"/>
      <c r="J84" s="1"/>
    </row>
    <row r="85" spans="1:10" ht="27" customHeight="1">
      <c r="A85" s="56" t="s">
        <v>136</v>
      </c>
      <c r="B85" s="65">
        <v>3</v>
      </c>
      <c r="C85" s="32">
        <v>0.37</v>
      </c>
      <c r="D85" s="35"/>
      <c r="E85" s="35"/>
      <c r="F85" s="34">
        <v>1.17</v>
      </c>
      <c r="G85" s="33"/>
      <c r="H85" s="35"/>
      <c r="I85" s="31"/>
      <c r="J85" s="1"/>
    </row>
    <row r="86" spans="1:10" ht="27" customHeight="1">
      <c r="A86" s="56" t="s">
        <v>137</v>
      </c>
      <c r="B86" s="65">
        <v>4</v>
      </c>
      <c r="C86" s="32">
        <v>0.41499999999999998</v>
      </c>
      <c r="D86" s="32">
        <v>4.4999999999999998E-2</v>
      </c>
      <c r="E86" s="35"/>
      <c r="F86" s="34">
        <v>1.17</v>
      </c>
      <c r="G86" s="33"/>
      <c r="H86" s="35"/>
      <c r="I86" s="31"/>
      <c r="J86" s="1"/>
    </row>
    <row r="87" spans="1:10" ht="27" customHeight="1">
      <c r="A87" s="56" t="s">
        <v>138</v>
      </c>
      <c r="B87" s="65">
        <v>4</v>
      </c>
      <c r="C87" s="32">
        <v>4.4999999999999998E-2</v>
      </c>
      <c r="D87" s="35"/>
      <c r="E87" s="35"/>
      <c r="F87" s="33"/>
      <c r="G87" s="33"/>
      <c r="H87" s="35"/>
      <c r="I87" s="31"/>
      <c r="J87" s="1"/>
    </row>
    <row r="88" spans="1:10" ht="27" customHeight="1">
      <c r="A88" s="56" t="s">
        <v>139</v>
      </c>
      <c r="B88" s="65" t="s">
        <v>25</v>
      </c>
      <c r="C88" s="32">
        <v>0.36799999999999999</v>
      </c>
      <c r="D88" s="32">
        <v>4.4999999999999998E-2</v>
      </c>
      <c r="E88" s="35"/>
      <c r="F88" s="34">
        <v>8.9700000000000006</v>
      </c>
      <c r="G88" s="33"/>
      <c r="H88" s="35"/>
      <c r="I88" s="31"/>
      <c r="J88" s="1"/>
    </row>
    <row r="89" spans="1:10" ht="27" customHeight="1">
      <c r="A89" s="56" t="s">
        <v>140</v>
      </c>
      <c r="B89" s="64"/>
      <c r="C89" s="35"/>
      <c r="D89" s="35"/>
      <c r="E89" s="35"/>
      <c r="F89" s="35"/>
      <c r="G89" s="35"/>
      <c r="H89" s="35"/>
      <c r="I89" s="35"/>
      <c r="J89" s="1"/>
    </row>
    <row r="90" spans="1:10" ht="27" customHeight="1">
      <c r="A90" s="56" t="s">
        <v>141</v>
      </c>
      <c r="B90" s="64"/>
      <c r="C90" s="35"/>
      <c r="D90" s="35"/>
      <c r="E90" s="35"/>
      <c r="F90" s="35"/>
      <c r="G90" s="35"/>
      <c r="H90" s="35"/>
      <c r="I90" s="35"/>
      <c r="J90" s="1"/>
    </row>
    <row r="91" spans="1:10" ht="27" customHeight="1">
      <c r="A91" s="56" t="s">
        <v>142</v>
      </c>
      <c r="B91" s="65">
        <v>0</v>
      </c>
      <c r="C91" s="32">
        <v>1.9730000000000001</v>
      </c>
      <c r="D91" s="32">
        <v>5.5E-2</v>
      </c>
      <c r="E91" s="32">
        <v>2.8000000000000001E-2</v>
      </c>
      <c r="F91" s="34">
        <v>3.04</v>
      </c>
      <c r="G91" s="34">
        <v>0.66</v>
      </c>
      <c r="H91" s="32">
        <v>6.6000000000000003E-2</v>
      </c>
      <c r="I91" s="37">
        <f>G91</f>
        <v>0.66</v>
      </c>
      <c r="J91" s="1"/>
    </row>
    <row r="92" spans="1:10" ht="27" customHeight="1">
      <c r="A92" s="56" t="s">
        <v>143</v>
      </c>
      <c r="B92" s="65">
        <v>0</v>
      </c>
      <c r="C92" s="32">
        <v>2.5550000000000002</v>
      </c>
      <c r="D92" s="32">
        <v>6.4000000000000001E-2</v>
      </c>
      <c r="E92" s="32">
        <v>2.5999999999999999E-2</v>
      </c>
      <c r="F92" s="34">
        <v>3.04</v>
      </c>
      <c r="G92" s="34">
        <v>1.39</v>
      </c>
      <c r="H92" s="32">
        <v>7.8E-2</v>
      </c>
      <c r="I92" s="37">
        <f>G92</f>
        <v>1.39</v>
      </c>
      <c r="J92" s="1"/>
    </row>
    <row r="93" spans="1:10" ht="27" customHeight="1">
      <c r="A93" s="56" t="s">
        <v>144</v>
      </c>
      <c r="B93" s="65">
        <v>0</v>
      </c>
      <c r="C93" s="32">
        <v>1.9279999999999999</v>
      </c>
      <c r="D93" s="32">
        <v>4.5999999999999999E-2</v>
      </c>
      <c r="E93" s="32">
        <v>1.6E-2</v>
      </c>
      <c r="F93" s="34">
        <v>34.03</v>
      </c>
      <c r="G93" s="34">
        <v>1.46</v>
      </c>
      <c r="H93" s="32">
        <v>5.7000000000000002E-2</v>
      </c>
      <c r="I93" s="37">
        <f>G93</f>
        <v>1.46</v>
      </c>
      <c r="J93" s="1"/>
    </row>
    <row r="94" spans="1:10" ht="27" customHeight="1">
      <c r="A94" s="56" t="s">
        <v>145</v>
      </c>
      <c r="B94" s="65" t="s">
        <v>288</v>
      </c>
      <c r="C94" s="32">
        <v>0.44800000000000001</v>
      </c>
      <c r="D94" s="35"/>
      <c r="E94" s="35"/>
      <c r="F94" s="33"/>
      <c r="G94" s="33"/>
      <c r="H94" s="35"/>
      <c r="I94" s="36"/>
      <c r="J94" s="1"/>
    </row>
    <row r="95" spans="1:10" ht="27" customHeight="1">
      <c r="A95" s="56" t="s">
        <v>146</v>
      </c>
      <c r="B95" s="65">
        <v>0</v>
      </c>
      <c r="C95" s="32">
        <v>3.9590000000000001</v>
      </c>
      <c r="D95" s="32">
        <v>0.22500000000000001</v>
      </c>
      <c r="E95" s="32">
        <v>0.17599999999999999</v>
      </c>
      <c r="F95" s="33"/>
      <c r="G95" s="33"/>
      <c r="H95" s="35"/>
      <c r="I95" s="31"/>
      <c r="J95" s="1"/>
    </row>
    <row r="96" spans="1:10" ht="27" customHeight="1">
      <c r="A96" s="56" t="s">
        <v>147</v>
      </c>
      <c r="B96" s="65">
        <v>8</v>
      </c>
      <c r="C96" s="32">
        <v>-0.29699999999999999</v>
      </c>
      <c r="D96" s="35"/>
      <c r="E96" s="35"/>
      <c r="F96" s="33"/>
      <c r="G96" s="33"/>
      <c r="H96" s="35"/>
      <c r="I96" s="31"/>
      <c r="J96" s="1"/>
    </row>
    <row r="97" spans="1:10" ht="27" customHeight="1">
      <c r="A97" s="56" t="s">
        <v>148</v>
      </c>
      <c r="B97" s="65">
        <v>8</v>
      </c>
      <c r="C97" s="32">
        <v>-0.30299999999999999</v>
      </c>
      <c r="D97" s="35"/>
      <c r="E97" s="35"/>
      <c r="F97" s="33"/>
      <c r="G97" s="33"/>
      <c r="H97" s="35"/>
      <c r="I97" s="31"/>
      <c r="J97" s="1"/>
    </row>
    <row r="98" spans="1:10" ht="27" customHeight="1">
      <c r="A98" s="56" t="s">
        <v>149</v>
      </c>
      <c r="B98" s="65">
        <v>0</v>
      </c>
      <c r="C98" s="32">
        <v>-0.29699999999999999</v>
      </c>
      <c r="D98" s="35"/>
      <c r="E98" s="35"/>
      <c r="F98" s="33"/>
      <c r="G98" s="33"/>
      <c r="H98" s="32">
        <v>9.5000000000000001E-2</v>
      </c>
      <c r="I98" s="31"/>
      <c r="J98" s="1"/>
    </row>
    <row r="99" spans="1:10" ht="27" customHeight="1">
      <c r="A99" s="56" t="s">
        <v>150</v>
      </c>
      <c r="B99" s="65">
        <v>0</v>
      </c>
      <c r="C99" s="32">
        <v>-2.7320000000000002</v>
      </c>
      <c r="D99" s="32">
        <v>-0.08</v>
      </c>
      <c r="E99" s="32">
        <v>-4.3999999999999997E-2</v>
      </c>
      <c r="F99" s="33"/>
      <c r="G99" s="33"/>
      <c r="H99" s="32">
        <v>9.5000000000000001E-2</v>
      </c>
      <c r="I99" s="31"/>
      <c r="J99" s="1"/>
    </row>
    <row r="100" spans="1:10" ht="27" customHeight="1">
      <c r="A100" s="56" t="s">
        <v>151</v>
      </c>
      <c r="B100" s="65">
        <v>0</v>
      </c>
      <c r="C100" s="32">
        <v>-0.30299999999999999</v>
      </c>
      <c r="D100" s="35"/>
      <c r="E100" s="35"/>
      <c r="F100" s="33"/>
      <c r="G100" s="33"/>
      <c r="H100" s="32">
        <v>9.7000000000000003E-2</v>
      </c>
      <c r="I100" s="31"/>
      <c r="J100" s="1"/>
    </row>
    <row r="101" spans="1:10" ht="27" customHeight="1">
      <c r="A101" s="56" t="s">
        <v>152</v>
      </c>
      <c r="B101" s="65">
        <v>0</v>
      </c>
      <c r="C101" s="32">
        <v>-2.8140000000000001</v>
      </c>
      <c r="D101" s="32">
        <v>-0.08</v>
      </c>
      <c r="E101" s="32">
        <v>-4.1000000000000002E-2</v>
      </c>
      <c r="F101" s="33"/>
      <c r="G101" s="33"/>
      <c r="H101" s="32">
        <v>9.7000000000000003E-2</v>
      </c>
      <c r="I101" s="31"/>
      <c r="J101" s="1"/>
    </row>
    <row r="102" spans="1:10" ht="27" customHeight="1">
      <c r="A102" s="56" t="s">
        <v>153</v>
      </c>
      <c r="B102" s="65">
        <v>0</v>
      </c>
      <c r="C102" s="32">
        <v>-0.312</v>
      </c>
      <c r="D102" s="35"/>
      <c r="E102" s="35"/>
      <c r="F102" s="34">
        <v>22.29</v>
      </c>
      <c r="G102" s="33"/>
      <c r="H102" s="32">
        <v>0.112</v>
      </c>
      <c r="I102" s="31"/>
      <c r="J102" s="1"/>
    </row>
    <row r="103" spans="1:10" ht="27" customHeight="1">
      <c r="A103" s="56" t="s">
        <v>154</v>
      </c>
      <c r="B103" s="65">
        <v>0</v>
      </c>
      <c r="C103" s="32">
        <v>-3.0129999999999999</v>
      </c>
      <c r="D103" s="32">
        <v>-7.4999999999999997E-2</v>
      </c>
      <c r="E103" s="32">
        <v>-2.9000000000000001E-2</v>
      </c>
      <c r="F103" s="34">
        <v>22.29</v>
      </c>
      <c r="G103" s="33"/>
      <c r="H103" s="32">
        <v>0.112</v>
      </c>
      <c r="I103" s="31"/>
      <c r="J103" s="1"/>
    </row>
    <row r="104" spans="1:10" ht="27" customHeight="1">
      <c r="A104" s="56" t="s">
        <v>155</v>
      </c>
      <c r="B104" s="65">
        <v>1</v>
      </c>
      <c r="C104" s="32">
        <v>0.28999999999999998</v>
      </c>
      <c r="D104" s="35"/>
      <c r="E104" s="35"/>
      <c r="F104" s="34">
        <v>0.74</v>
      </c>
      <c r="G104" s="33"/>
      <c r="H104" s="35"/>
      <c r="I104" s="31"/>
      <c r="J104" s="1"/>
    </row>
    <row r="105" spans="1:10" ht="27" customHeight="1">
      <c r="A105" s="56" t="s">
        <v>156</v>
      </c>
      <c r="B105" s="65">
        <v>2</v>
      </c>
      <c r="C105" s="32">
        <v>0.36899999999999999</v>
      </c>
      <c r="D105" s="32">
        <v>3.4000000000000002E-2</v>
      </c>
      <c r="E105" s="35"/>
      <c r="F105" s="34">
        <v>0.74</v>
      </c>
      <c r="G105" s="33"/>
      <c r="H105" s="35"/>
      <c r="I105" s="31"/>
      <c r="J105" s="1"/>
    </row>
    <row r="106" spans="1:10" ht="27" customHeight="1">
      <c r="A106" s="56" t="s">
        <v>157</v>
      </c>
      <c r="B106" s="65">
        <v>2</v>
      </c>
      <c r="C106" s="32">
        <v>2.5000000000000001E-2</v>
      </c>
      <c r="D106" s="35"/>
      <c r="E106" s="35"/>
      <c r="F106" s="33"/>
      <c r="G106" s="33"/>
      <c r="H106" s="35"/>
      <c r="I106" s="31"/>
      <c r="J106" s="1"/>
    </row>
    <row r="107" spans="1:10" ht="27" customHeight="1">
      <c r="A107" s="56" t="s">
        <v>158</v>
      </c>
      <c r="B107" s="65">
        <v>3</v>
      </c>
      <c r="C107" s="32">
        <v>0.25</v>
      </c>
      <c r="D107" s="35"/>
      <c r="E107" s="35"/>
      <c r="F107" s="34">
        <v>0.79</v>
      </c>
      <c r="G107" s="33"/>
      <c r="H107" s="35"/>
      <c r="I107" s="31"/>
      <c r="J107" s="1"/>
    </row>
    <row r="108" spans="1:10" ht="27" customHeight="1">
      <c r="A108" s="56" t="s">
        <v>159</v>
      </c>
      <c r="B108" s="65">
        <v>4</v>
      </c>
      <c r="C108" s="32">
        <v>0.28100000000000003</v>
      </c>
      <c r="D108" s="32">
        <v>0.03</v>
      </c>
      <c r="E108" s="35"/>
      <c r="F108" s="34">
        <v>0.79</v>
      </c>
      <c r="G108" s="33"/>
      <c r="H108" s="35"/>
      <c r="I108" s="31"/>
      <c r="J108" s="1"/>
    </row>
    <row r="109" spans="1:10" ht="27" customHeight="1">
      <c r="A109" s="56" t="s">
        <v>160</v>
      </c>
      <c r="B109" s="65">
        <v>4</v>
      </c>
      <c r="C109" s="32">
        <v>0.03</v>
      </c>
      <c r="D109" s="35"/>
      <c r="E109" s="35"/>
      <c r="F109" s="33"/>
      <c r="G109" s="33"/>
      <c r="H109" s="35"/>
      <c r="I109" s="31"/>
      <c r="J109" s="1"/>
    </row>
    <row r="110" spans="1:10" ht="27" customHeight="1">
      <c r="A110" s="56" t="s">
        <v>161</v>
      </c>
      <c r="B110" s="65" t="s">
        <v>25</v>
      </c>
      <c r="C110" s="32">
        <v>0.249</v>
      </c>
      <c r="D110" s="32">
        <v>0.03</v>
      </c>
      <c r="E110" s="35"/>
      <c r="F110" s="34">
        <v>6.06</v>
      </c>
      <c r="G110" s="33"/>
      <c r="H110" s="35"/>
      <c r="I110" s="31"/>
      <c r="J110" s="1"/>
    </row>
    <row r="111" spans="1:10" ht="27" customHeight="1">
      <c r="A111" s="56" t="s">
        <v>162</v>
      </c>
      <c r="B111" s="64"/>
      <c r="C111" s="35"/>
      <c r="D111" s="35"/>
      <c r="E111" s="35"/>
      <c r="F111" s="35"/>
      <c r="G111" s="35"/>
      <c r="H111" s="35"/>
      <c r="I111" s="35"/>
      <c r="J111" s="1"/>
    </row>
    <row r="112" spans="1:10" ht="27" customHeight="1">
      <c r="A112" s="56" t="s">
        <v>163</v>
      </c>
      <c r="B112" s="64"/>
      <c r="C112" s="35"/>
      <c r="D112" s="35"/>
      <c r="E112" s="35"/>
      <c r="F112" s="35"/>
      <c r="G112" s="35"/>
      <c r="H112" s="35"/>
      <c r="I112" s="35"/>
      <c r="J112" s="1"/>
    </row>
    <row r="113" spans="1:10" ht="27" customHeight="1">
      <c r="A113" s="56" t="s">
        <v>164</v>
      </c>
      <c r="B113" s="65">
        <v>0</v>
      </c>
      <c r="C113" s="32">
        <v>1.3340000000000001</v>
      </c>
      <c r="D113" s="32">
        <v>3.6999999999999998E-2</v>
      </c>
      <c r="E113" s="32">
        <v>1.9E-2</v>
      </c>
      <c r="F113" s="34">
        <v>2.06</v>
      </c>
      <c r="G113" s="34">
        <v>0.44</v>
      </c>
      <c r="H113" s="32">
        <v>4.4999999999999998E-2</v>
      </c>
      <c r="I113" s="37">
        <f>G113</f>
        <v>0.44</v>
      </c>
      <c r="J113" s="1"/>
    </row>
    <row r="114" spans="1:10" ht="27" customHeight="1">
      <c r="A114" s="56" t="s">
        <v>165</v>
      </c>
      <c r="B114" s="65">
        <v>0</v>
      </c>
      <c r="C114" s="32">
        <v>1.728</v>
      </c>
      <c r="D114" s="32">
        <v>4.2999999999999997E-2</v>
      </c>
      <c r="E114" s="32">
        <v>1.7999999999999999E-2</v>
      </c>
      <c r="F114" s="34">
        <v>2.06</v>
      </c>
      <c r="G114" s="34">
        <v>0.94</v>
      </c>
      <c r="H114" s="32">
        <v>5.1999999999999998E-2</v>
      </c>
      <c r="I114" s="37">
        <f>G114</f>
        <v>0.94</v>
      </c>
      <c r="J114" s="1"/>
    </row>
    <row r="115" spans="1:10" ht="27" customHeight="1">
      <c r="A115" s="56" t="s">
        <v>166</v>
      </c>
      <c r="B115" s="65">
        <v>0</v>
      </c>
      <c r="C115" s="32">
        <v>1.304</v>
      </c>
      <c r="D115" s="32">
        <v>3.1E-2</v>
      </c>
      <c r="E115" s="32">
        <v>1.0999999999999999E-2</v>
      </c>
      <c r="F115" s="34">
        <v>23.02</v>
      </c>
      <c r="G115" s="34">
        <v>0.99</v>
      </c>
      <c r="H115" s="32">
        <v>3.9E-2</v>
      </c>
      <c r="I115" s="37">
        <f>G115</f>
        <v>0.99</v>
      </c>
      <c r="J115" s="1"/>
    </row>
    <row r="116" spans="1:10" ht="27" customHeight="1">
      <c r="A116" s="56" t="s">
        <v>167</v>
      </c>
      <c r="B116" s="65" t="s">
        <v>288</v>
      </c>
      <c r="C116" s="32">
        <v>0.30299999999999999</v>
      </c>
      <c r="D116" s="35"/>
      <c r="E116" s="35"/>
      <c r="F116" s="33"/>
      <c r="G116" s="33"/>
      <c r="H116" s="35"/>
      <c r="I116" s="36"/>
      <c r="J116" s="1"/>
    </row>
    <row r="117" spans="1:10" ht="27" customHeight="1">
      <c r="A117" s="56" t="s">
        <v>168</v>
      </c>
      <c r="B117" s="65">
        <v>0</v>
      </c>
      <c r="C117" s="32">
        <v>2.677</v>
      </c>
      <c r="D117" s="32">
        <v>0.152</v>
      </c>
      <c r="E117" s="32">
        <v>0.11899999999999999</v>
      </c>
      <c r="F117" s="33"/>
      <c r="G117" s="33"/>
      <c r="H117" s="35"/>
      <c r="I117" s="31"/>
      <c r="J117" s="1"/>
    </row>
    <row r="118" spans="1:10" ht="27" customHeight="1">
      <c r="A118" s="56" t="s">
        <v>169</v>
      </c>
      <c r="B118" s="65">
        <v>8</v>
      </c>
      <c r="C118" s="32">
        <v>-0.20100000000000001</v>
      </c>
      <c r="D118" s="35"/>
      <c r="E118" s="35"/>
      <c r="F118" s="33"/>
      <c r="G118" s="33"/>
      <c r="H118" s="35"/>
      <c r="I118" s="31"/>
      <c r="J118" s="1"/>
    </row>
    <row r="119" spans="1:10" ht="27" customHeight="1">
      <c r="A119" s="56" t="s">
        <v>170</v>
      </c>
      <c r="B119" s="65">
        <v>8</v>
      </c>
      <c r="C119" s="32">
        <v>-0.20499999999999999</v>
      </c>
      <c r="D119" s="35"/>
      <c r="E119" s="35"/>
      <c r="F119" s="33"/>
      <c r="G119" s="33"/>
      <c r="H119" s="35"/>
      <c r="I119" s="31"/>
      <c r="J119" s="1"/>
    </row>
    <row r="120" spans="1:10" ht="27" customHeight="1">
      <c r="A120" s="56" t="s">
        <v>171</v>
      </c>
      <c r="B120" s="65">
        <v>0</v>
      </c>
      <c r="C120" s="32">
        <v>-0.20100000000000001</v>
      </c>
      <c r="D120" s="35"/>
      <c r="E120" s="35"/>
      <c r="F120" s="33"/>
      <c r="G120" s="33"/>
      <c r="H120" s="32">
        <v>6.4000000000000001E-2</v>
      </c>
      <c r="I120" s="31"/>
      <c r="J120" s="1"/>
    </row>
    <row r="121" spans="1:10" ht="27" customHeight="1">
      <c r="A121" s="56" t="s">
        <v>172</v>
      </c>
      <c r="B121" s="65">
        <v>0</v>
      </c>
      <c r="C121" s="32">
        <v>-1.847</v>
      </c>
      <c r="D121" s="32">
        <v>-5.3999999999999999E-2</v>
      </c>
      <c r="E121" s="32">
        <v>-0.03</v>
      </c>
      <c r="F121" s="33"/>
      <c r="G121" s="33"/>
      <c r="H121" s="32">
        <v>6.4000000000000001E-2</v>
      </c>
      <c r="I121" s="31"/>
      <c r="J121" s="1"/>
    </row>
    <row r="122" spans="1:10" ht="27" customHeight="1">
      <c r="A122" s="56" t="s">
        <v>173</v>
      </c>
      <c r="B122" s="65">
        <v>0</v>
      </c>
      <c r="C122" s="32">
        <v>-0.20499999999999999</v>
      </c>
      <c r="D122" s="35"/>
      <c r="E122" s="35"/>
      <c r="F122" s="33"/>
      <c r="G122" s="33"/>
      <c r="H122" s="32">
        <v>6.6000000000000003E-2</v>
      </c>
      <c r="I122" s="31"/>
      <c r="J122" s="1"/>
    </row>
    <row r="123" spans="1:10" ht="27" customHeight="1">
      <c r="A123" s="56" t="s">
        <v>174</v>
      </c>
      <c r="B123" s="65">
        <v>0</v>
      </c>
      <c r="C123" s="32">
        <v>-1.903</v>
      </c>
      <c r="D123" s="32">
        <v>-5.3999999999999999E-2</v>
      </c>
      <c r="E123" s="32">
        <v>-2.8000000000000001E-2</v>
      </c>
      <c r="F123" s="33"/>
      <c r="G123" s="33"/>
      <c r="H123" s="32">
        <v>6.6000000000000003E-2</v>
      </c>
      <c r="I123" s="31"/>
      <c r="J123" s="1"/>
    </row>
    <row r="124" spans="1:10" ht="27" customHeight="1">
      <c r="A124" s="56" t="s">
        <v>175</v>
      </c>
      <c r="B124" s="65">
        <v>0</v>
      </c>
      <c r="C124" s="32">
        <v>-0.21099999999999999</v>
      </c>
      <c r="D124" s="35"/>
      <c r="E124" s="35"/>
      <c r="F124" s="34">
        <v>15.07</v>
      </c>
      <c r="G124" s="33"/>
      <c r="H124" s="32">
        <v>7.5999999999999998E-2</v>
      </c>
      <c r="I124" s="31"/>
      <c r="J124" s="1"/>
    </row>
    <row r="125" spans="1:10" ht="27" customHeight="1">
      <c r="A125" s="56" t="s">
        <v>176</v>
      </c>
      <c r="B125" s="65">
        <v>0</v>
      </c>
      <c r="C125" s="32">
        <v>-2.0379999999999998</v>
      </c>
      <c r="D125" s="32">
        <v>-5.0999999999999997E-2</v>
      </c>
      <c r="E125" s="32">
        <v>-0.02</v>
      </c>
      <c r="F125" s="34">
        <v>15.07</v>
      </c>
      <c r="G125" s="33"/>
      <c r="H125" s="32">
        <v>7.5999999999999998E-2</v>
      </c>
      <c r="I125" s="31"/>
      <c r="J125" s="1"/>
    </row>
    <row r="126" spans="1:10" ht="27" customHeight="1">
      <c r="A126" s="56" t="s">
        <v>177</v>
      </c>
      <c r="B126" s="65">
        <v>1</v>
      </c>
      <c r="C126" s="32">
        <v>5.7000000000000002E-2</v>
      </c>
      <c r="D126" s="35"/>
      <c r="E126" s="35"/>
      <c r="F126" s="34">
        <v>0.14000000000000001</v>
      </c>
      <c r="G126" s="33"/>
      <c r="H126" s="35"/>
      <c r="I126" s="31"/>
      <c r="J126" s="1"/>
    </row>
    <row r="127" spans="1:10" ht="27" customHeight="1">
      <c r="A127" s="56" t="s">
        <v>178</v>
      </c>
      <c r="B127" s="65">
        <v>2</v>
      </c>
      <c r="C127" s="32">
        <v>7.1999999999999995E-2</v>
      </c>
      <c r="D127" s="32">
        <v>7.0000000000000001E-3</v>
      </c>
      <c r="E127" s="35"/>
      <c r="F127" s="34">
        <v>0.14000000000000001</v>
      </c>
      <c r="G127" s="33"/>
      <c r="H127" s="35"/>
      <c r="I127" s="31"/>
      <c r="J127" s="1"/>
    </row>
    <row r="128" spans="1:10" ht="27" customHeight="1">
      <c r="A128" s="56" t="s">
        <v>179</v>
      </c>
      <c r="B128" s="65">
        <v>2</v>
      </c>
      <c r="C128" s="32">
        <v>5.0000000000000001E-3</v>
      </c>
      <c r="D128" s="35"/>
      <c r="E128" s="35"/>
      <c r="F128" s="33"/>
      <c r="G128" s="33"/>
      <c r="H128" s="35"/>
      <c r="I128" s="31"/>
      <c r="J128" s="1"/>
    </row>
    <row r="129" spans="1:10" ht="27" customHeight="1">
      <c r="A129" s="56" t="s">
        <v>180</v>
      </c>
      <c r="B129" s="65">
        <v>3</v>
      </c>
      <c r="C129" s="32">
        <v>4.9000000000000002E-2</v>
      </c>
      <c r="D129" s="35"/>
      <c r="E129" s="35"/>
      <c r="F129" s="34">
        <v>0.15</v>
      </c>
      <c r="G129" s="33"/>
      <c r="H129" s="35"/>
      <c r="I129" s="31"/>
      <c r="J129" s="1"/>
    </row>
    <row r="130" spans="1:10" ht="27" customHeight="1">
      <c r="A130" s="56" t="s">
        <v>181</v>
      </c>
      <c r="B130" s="65">
        <v>4</v>
      </c>
      <c r="C130" s="32">
        <v>5.5E-2</v>
      </c>
      <c r="D130" s="32">
        <v>6.0000000000000001E-3</v>
      </c>
      <c r="E130" s="35"/>
      <c r="F130" s="34">
        <v>0.15</v>
      </c>
      <c r="G130" s="33"/>
      <c r="H130" s="35"/>
      <c r="I130" s="31"/>
      <c r="J130" s="1"/>
    </row>
    <row r="131" spans="1:10" ht="27" customHeight="1">
      <c r="A131" s="56" t="s">
        <v>182</v>
      </c>
      <c r="B131" s="65">
        <v>4</v>
      </c>
      <c r="C131" s="32">
        <v>6.0000000000000001E-3</v>
      </c>
      <c r="D131" s="35"/>
      <c r="E131" s="35"/>
      <c r="F131" s="33"/>
      <c r="G131" s="33"/>
      <c r="H131" s="35"/>
      <c r="I131" s="31"/>
      <c r="J131" s="1"/>
    </row>
    <row r="132" spans="1:10" ht="27" customHeight="1">
      <c r="A132" s="56" t="s">
        <v>183</v>
      </c>
      <c r="B132" s="65" t="s">
        <v>25</v>
      </c>
      <c r="C132" s="32">
        <v>4.9000000000000002E-2</v>
      </c>
      <c r="D132" s="32">
        <v>6.0000000000000001E-3</v>
      </c>
      <c r="E132" s="35"/>
      <c r="F132" s="34">
        <v>1.18</v>
      </c>
      <c r="G132" s="33"/>
      <c r="H132" s="35"/>
      <c r="I132" s="31"/>
      <c r="J132" s="1"/>
    </row>
    <row r="133" spans="1:10" ht="27" customHeight="1">
      <c r="A133" s="56" t="s">
        <v>184</v>
      </c>
      <c r="B133" s="64"/>
      <c r="C133" s="35"/>
      <c r="D133" s="35"/>
      <c r="E133" s="35"/>
      <c r="F133" s="35"/>
      <c r="G133" s="35"/>
      <c r="H133" s="35"/>
      <c r="I133" s="35"/>
      <c r="J133" s="1"/>
    </row>
    <row r="134" spans="1:10" ht="27" customHeight="1">
      <c r="A134" s="56" t="s">
        <v>185</v>
      </c>
      <c r="B134" s="64"/>
      <c r="C134" s="35"/>
      <c r="D134" s="35"/>
      <c r="E134" s="35"/>
      <c r="F134" s="35"/>
      <c r="G134" s="35"/>
      <c r="H134" s="35"/>
      <c r="I134" s="35"/>
      <c r="J134" s="1"/>
    </row>
    <row r="135" spans="1:10" ht="27" customHeight="1">
      <c r="A135" s="56" t="s">
        <v>186</v>
      </c>
      <c r="B135" s="65">
        <v>0</v>
      </c>
      <c r="C135" s="32">
        <v>0.26</v>
      </c>
      <c r="D135" s="32">
        <v>7.0000000000000001E-3</v>
      </c>
      <c r="E135" s="32">
        <v>4.0000000000000001E-3</v>
      </c>
      <c r="F135" s="34">
        <v>0.4</v>
      </c>
      <c r="G135" s="34">
        <v>0.09</v>
      </c>
      <c r="H135" s="32">
        <v>8.9999999999999993E-3</v>
      </c>
      <c r="I135" s="37">
        <f>G135</f>
        <v>0.09</v>
      </c>
      <c r="J135" s="1"/>
    </row>
    <row r="136" spans="1:10" ht="27" customHeight="1">
      <c r="A136" s="56" t="s">
        <v>187</v>
      </c>
      <c r="B136" s="65">
        <v>0</v>
      </c>
      <c r="C136" s="32">
        <v>0.33700000000000002</v>
      </c>
      <c r="D136" s="32">
        <v>8.0000000000000002E-3</v>
      </c>
      <c r="E136" s="32">
        <v>3.0000000000000001E-3</v>
      </c>
      <c r="F136" s="34">
        <v>0.4</v>
      </c>
      <c r="G136" s="34">
        <v>0.18</v>
      </c>
      <c r="H136" s="32">
        <v>0.01</v>
      </c>
      <c r="I136" s="37">
        <f>G136</f>
        <v>0.18</v>
      </c>
      <c r="J136" s="1"/>
    </row>
    <row r="137" spans="1:10" ht="27" customHeight="1">
      <c r="A137" s="56" t="s">
        <v>188</v>
      </c>
      <c r="B137" s="65">
        <v>0</v>
      </c>
      <c r="C137" s="32">
        <v>0.255</v>
      </c>
      <c r="D137" s="32">
        <v>6.0000000000000001E-3</v>
      </c>
      <c r="E137" s="32">
        <v>2E-3</v>
      </c>
      <c r="F137" s="34">
        <v>4.49</v>
      </c>
      <c r="G137" s="34">
        <v>0.19</v>
      </c>
      <c r="H137" s="32">
        <v>8.0000000000000002E-3</v>
      </c>
      <c r="I137" s="37">
        <f>G137</f>
        <v>0.19</v>
      </c>
      <c r="J137" s="1"/>
    </row>
    <row r="138" spans="1:10" ht="27" customHeight="1">
      <c r="A138" s="56" t="s">
        <v>189</v>
      </c>
      <c r="B138" s="65" t="s">
        <v>288</v>
      </c>
      <c r="C138" s="32">
        <v>5.8999999999999997E-2</v>
      </c>
      <c r="D138" s="35"/>
      <c r="E138" s="35"/>
      <c r="F138" s="33"/>
      <c r="G138" s="33"/>
      <c r="H138" s="35"/>
      <c r="I138" s="36"/>
      <c r="J138" s="1"/>
    </row>
    <row r="139" spans="1:10" ht="27" customHeight="1">
      <c r="A139" s="56" t="s">
        <v>190</v>
      </c>
      <c r="B139" s="65">
        <v>0</v>
      </c>
      <c r="C139" s="32">
        <v>0.52300000000000002</v>
      </c>
      <c r="D139" s="32">
        <v>0.03</v>
      </c>
      <c r="E139" s="32">
        <v>2.3E-2</v>
      </c>
      <c r="F139" s="33"/>
      <c r="G139" s="33"/>
      <c r="H139" s="35"/>
      <c r="I139" s="31"/>
      <c r="J139" s="1"/>
    </row>
    <row r="140" spans="1:10" ht="27" customHeight="1">
      <c r="A140" s="56" t="s">
        <v>191</v>
      </c>
      <c r="B140" s="65">
        <v>8</v>
      </c>
      <c r="C140" s="32">
        <v>-3.9E-2</v>
      </c>
      <c r="D140" s="35"/>
      <c r="E140" s="35"/>
      <c r="F140" s="33"/>
      <c r="G140" s="33"/>
      <c r="H140" s="35"/>
      <c r="I140" s="31"/>
      <c r="J140" s="1"/>
    </row>
    <row r="141" spans="1:10" ht="27" customHeight="1">
      <c r="A141" s="56" t="s">
        <v>192</v>
      </c>
      <c r="B141" s="65">
        <v>8</v>
      </c>
      <c r="C141" s="32">
        <v>-0.04</v>
      </c>
      <c r="D141" s="35"/>
      <c r="E141" s="35"/>
      <c r="F141" s="33"/>
      <c r="G141" s="33"/>
      <c r="H141" s="35"/>
      <c r="I141" s="31"/>
      <c r="J141" s="1"/>
    </row>
    <row r="142" spans="1:10" ht="27" customHeight="1">
      <c r="A142" s="56" t="s">
        <v>193</v>
      </c>
      <c r="B142" s="65">
        <v>0</v>
      </c>
      <c r="C142" s="32">
        <v>-3.9E-2</v>
      </c>
      <c r="D142" s="35"/>
      <c r="E142" s="35"/>
      <c r="F142" s="33"/>
      <c r="G142" s="33"/>
      <c r="H142" s="32">
        <v>1.2999999999999999E-2</v>
      </c>
      <c r="I142" s="31"/>
      <c r="J142" s="1"/>
    </row>
    <row r="143" spans="1:10" ht="27" customHeight="1">
      <c r="A143" s="56" t="s">
        <v>194</v>
      </c>
      <c r="B143" s="65">
        <v>0</v>
      </c>
      <c r="C143" s="32">
        <v>-0.36099999999999999</v>
      </c>
      <c r="D143" s="32">
        <v>-1.0999999999999999E-2</v>
      </c>
      <c r="E143" s="32">
        <v>-6.0000000000000001E-3</v>
      </c>
      <c r="F143" s="33"/>
      <c r="G143" s="33"/>
      <c r="H143" s="32">
        <v>1.2999999999999999E-2</v>
      </c>
      <c r="I143" s="31"/>
      <c r="J143" s="1"/>
    </row>
    <row r="144" spans="1:10" ht="27" customHeight="1">
      <c r="A144" s="56" t="s">
        <v>195</v>
      </c>
      <c r="B144" s="65">
        <v>0</v>
      </c>
      <c r="C144" s="32">
        <v>-0.04</v>
      </c>
      <c r="D144" s="35"/>
      <c r="E144" s="35"/>
      <c r="F144" s="33"/>
      <c r="G144" s="33"/>
      <c r="H144" s="32">
        <v>1.2999999999999999E-2</v>
      </c>
      <c r="I144" s="31"/>
      <c r="J144" s="1"/>
    </row>
    <row r="145" spans="1:10" ht="27" customHeight="1">
      <c r="A145" s="56" t="s">
        <v>196</v>
      </c>
      <c r="B145" s="65">
        <v>0</v>
      </c>
      <c r="C145" s="32">
        <v>-0.371</v>
      </c>
      <c r="D145" s="32">
        <v>-1.0999999999999999E-2</v>
      </c>
      <c r="E145" s="32">
        <v>-5.0000000000000001E-3</v>
      </c>
      <c r="F145" s="33"/>
      <c r="G145" s="33"/>
      <c r="H145" s="32">
        <v>1.2999999999999999E-2</v>
      </c>
      <c r="I145" s="31"/>
      <c r="J145" s="1"/>
    </row>
    <row r="146" spans="1:10" ht="27" customHeight="1">
      <c r="A146" s="56" t="s">
        <v>197</v>
      </c>
      <c r="B146" s="65">
        <v>0</v>
      </c>
      <c r="C146" s="32">
        <v>-4.1000000000000002E-2</v>
      </c>
      <c r="D146" s="35"/>
      <c r="E146" s="35"/>
      <c r="F146" s="34">
        <v>2.94</v>
      </c>
      <c r="G146" s="33"/>
      <c r="H146" s="32">
        <v>1.4999999999999999E-2</v>
      </c>
      <c r="I146" s="31"/>
      <c r="J146" s="1"/>
    </row>
    <row r="147" spans="1:10" ht="27" customHeight="1">
      <c r="A147" s="57" t="s">
        <v>198</v>
      </c>
      <c r="B147" s="65">
        <v>0</v>
      </c>
      <c r="C147" s="32">
        <v>-0.39800000000000002</v>
      </c>
      <c r="D147" s="32">
        <v>-0.01</v>
      </c>
      <c r="E147" s="32">
        <v>-4.0000000000000001E-3</v>
      </c>
      <c r="F147" s="34">
        <v>2.94</v>
      </c>
      <c r="G147" s="33"/>
      <c r="H147" s="32">
        <v>1.4999999999999999E-2</v>
      </c>
      <c r="I147" s="31"/>
      <c r="J147" s="1"/>
    </row>
  </sheetData>
  <mergeCells count="2">
    <mergeCell ref="A2:I2"/>
    <mergeCell ref="A37:I37"/>
  </mergeCells>
  <hyperlinks>
    <hyperlink ref="A1" location="Overview!A1" display="Back to Overview"/>
  </hyperlinks>
  <pageMargins left="0.39370078740157483" right="0.35433070866141736" top="0.9055118110236221" bottom="0.74803149606299213" header="0.51181102362204722" footer="0.51181102362204722"/>
  <pageSetup paperSize="9" scale="55" fitToHeight="0" orientation="portrait" r:id="rId1"/>
  <headerFooter differentFirst="1" scaleWithDoc="0">
    <firstHeader>&amp;L&amp;"Arial,Bold"Annex 4&amp;"Arial,Regular" - Charges applied to LDNOs with HV/LV end users</firstHeader>
  </headerFooter>
</worksheet>
</file>

<file path=xl/worksheets/sheet6.xml><?xml version="1.0" encoding="utf-8"?>
<worksheet xmlns="http://schemas.openxmlformats.org/spreadsheetml/2006/main" xmlns:r="http://schemas.openxmlformats.org/officeDocument/2006/relationships">
  <sheetPr>
    <pageSetUpPr fitToPage="1"/>
  </sheetPr>
  <dimension ref="A1:I9"/>
  <sheetViews>
    <sheetView tabSelected="1" zoomScaleNormal="100" workbookViewId="0">
      <selection activeCell="B10" sqref="B10"/>
    </sheetView>
  </sheetViews>
  <sheetFormatPr defaultRowHeight="42.75" customHeight="1"/>
  <cols>
    <col min="1" max="1" width="21.7109375" bestFit="1" customWidth="1"/>
    <col min="2" max="6" width="21.7109375" customWidth="1"/>
  </cols>
  <sheetData>
    <row r="1" spans="1:9" s="1" customFormat="1" ht="42.75" customHeight="1">
      <c r="A1" s="9" t="s">
        <v>86</v>
      </c>
      <c r="B1" s="2"/>
      <c r="D1" s="2"/>
      <c r="E1" s="2"/>
      <c r="F1" s="2"/>
      <c r="G1" s="7"/>
      <c r="H1" s="3"/>
      <c r="I1" s="3"/>
    </row>
    <row r="2" spans="1:9" ht="42.75" customHeight="1">
      <c r="A2" s="109" t="str">
        <f>Overview!B4&amp; " - Effective from "&amp;Overview!D4&amp;" - "&amp;Overview!E4&amp;" LLF Time Periods"</f>
        <v>The Electricity Network Company - Effective from October 2012 - FINAL LLF Time Periods</v>
      </c>
      <c r="B2" s="110"/>
      <c r="C2" s="110"/>
      <c r="D2" s="110"/>
      <c r="E2" s="110"/>
      <c r="F2" s="111"/>
    </row>
    <row r="3" spans="1:9" ht="12.75">
      <c r="A3" s="112" t="s">
        <v>289</v>
      </c>
      <c r="B3" s="18" t="s">
        <v>290</v>
      </c>
      <c r="C3" s="18" t="s">
        <v>291</v>
      </c>
      <c r="D3" s="18" t="s">
        <v>292</v>
      </c>
      <c r="E3" s="18" t="s">
        <v>293</v>
      </c>
      <c r="F3" s="18" t="s">
        <v>294</v>
      </c>
    </row>
    <row r="4" spans="1:9" ht="12.75">
      <c r="A4" s="113"/>
      <c r="B4" s="18" t="s">
        <v>295</v>
      </c>
      <c r="C4" s="18" t="s">
        <v>296</v>
      </c>
      <c r="D4" s="18" t="s">
        <v>297</v>
      </c>
      <c r="E4" s="18" t="s">
        <v>298</v>
      </c>
      <c r="F4" s="18" t="s">
        <v>299</v>
      </c>
    </row>
    <row r="5" spans="1:9" ht="42.75" customHeight="1">
      <c r="A5" s="58" t="s">
        <v>300</v>
      </c>
      <c r="B5" s="59" t="s">
        <v>301</v>
      </c>
      <c r="C5" s="35"/>
      <c r="D5" s="60" t="s">
        <v>302</v>
      </c>
      <c r="E5" s="35"/>
      <c r="F5" s="35"/>
    </row>
    <row r="6" spans="1:9" ht="42.75" customHeight="1">
      <c r="A6" s="58" t="s">
        <v>303</v>
      </c>
      <c r="B6" s="35"/>
      <c r="C6" s="59" t="s">
        <v>304</v>
      </c>
      <c r="D6" s="35"/>
      <c r="E6" s="35"/>
      <c r="F6" s="35"/>
    </row>
    <row r="7" spans="1:9" ht="42.75" customHeight="1">
      <c r="A7" s="58" t="s">
        <v>305</v>
      </c>
      <c r="B7" s="61"/>
      <c r="C7" s="61"/>
      <c r="D7" s="60" t="s">
        <v>304</v>
      </c>
      <c r="E7" s="35"/>
      <c r="F7" s="35"/>
    </row>
    <row r="8" spans="1:9" ht="42.75" customHeight="1">
      <c r="A8" s="58" t="s">
        <v>306</v>
      </c>
      <c r="B8" s="35"/>
      <c r="C8" s="35"/>
      <c r="D8" s="35"/>
      <c r="E8" s="62" t="s">
        <v>307</v>
      </c>
      <c r="F8" s="62" t="s">
        <v>308</v>
      </c>
    </row>
    <row r="9" spans="1:9" ht="42.75" customHeight="1">
      <c r="A9" s="63" t="s">
        <v>309</v>
      </c>
      <c r="B9" s="114" t="s">
        <v>310</v>
      </c>
      <c r="C9" s="115"/>
      <c r="D9" s="115"/>
      <c r="E9" s="115"/>
      <c r="F9" s="116"/>
    </row>
  </sheetData>
  <mergeCells count="3">
    <mergeCell ref="A2:F2"/>
    <mergeCell ref="A3:A4"/>
    <mergeCell ref="B9:F9"/>
  </mergeCells>
  <phoneticPr fontId="5" type="noConversion"/>
  <hyperlinks>
    <hyperlink ref="A1" location="Overview!A1" display="Back to Overview"/>
  </hyperlinks>
  <pageMargins left="0.70866141732283472" right="0.70866141732283472" top="0.74803149606299213" bottom="0.74803149606299213" header="0.31496062992125984" footer="0.31496062992125984"/>
  <pageSetup paperSize="9" scale="61" fitToHeight="0" orientation="portrait" r:id="rId1"/>
  <headerFooter differentFirst="1" scaleWithDoc="0">
    <oddFooter>&amp;C&amp;P of &amp;N</oddFooter>
    <firstHeader>&amp;L
Annex 5 – Schedule of Line Loss Factors</firstHeader>
    <firstFooter>&amp;C&amp;P of &amp;N</firstFooter>
  </headerFooter>
</worksheet>
</file>

<file path=xl/worksheets/sheet7.xml><?xml version="1.0" encoding="utf-8"?>
<worksheet xmlns="http://schemas.openxmlformats.org/spreadsheetml/2006/main" xmlns:r="http://schemas.openxmlformats.org/officeDocument/2006/relationships">
  <sheetPr>
    <pageSetUpPr fitToPage="1"/>
  </sheetPr>
  <dimension ref="A1:I26"/>
  <sheetViews>
    <sheetView zoomScale="70" zoomScaleNormal="70" zoomScaleSheetLayoutView="100" workbookViewId="0"/>
  </sheetViews>
  <sheetFormatPr defaultRowHeight="27.75" customHeight="1"/>
  <cols>
    <col min="1" max="1" width="32" style="1" customWidth="1"/>
    <col min="2" max="2" width="44.5703125" style="1" customWidth="1"/>
    <col min="3" max="5" width="18.5703125" style="2" customWidth="1"/>
    <col min="6" max="6" width="18.5703125" style="7" customWidth="1"/>
    <col min="7" max="7" width="15.5703125" style="1" customWidth="1"/>
    <col min="8" max="16384" width="9.140625" style="1"/>
  </cols>
  <sheetData>
    <row r="1" spans="1:9" ht="27.75" customHeight="1">
      <c r="A1" s="38" t="s">
        <v>86</v>
      </c>
      <c r="B1" s="2"/>
      <c r="C1" s="1"/>
      <c r="F1" s="2"/>
      <c r="G1" s="7"/>
      <c r="H1" s="3"/>
      <c r="I1" s="3"/>
    </row>
    <row r="2" spans="1:9" s="42" customFormat="1" ht="22.5" customHeight="1">
      <c r="A2" s="117" t="str">
        <f>[1]Overview!B4&amp; " - Effective from "&amp;[1]Overview!D4&amp;" - "&amp;[1]Overview!E4&amp;" Nodal/Zonal charges"</f>
        <v>The Electricity Network Company  - Effective from April 2012 - INDICATIVE Nodal/Zonal charges</v>
      </c>
      <c r="B2" s="118"/>
      <c r="C2" s="118"/>
      <c r="D2" s="118"/>
      <c r="E2" s="118"/>
      <c r="F2" s="119"/>
    </row>
    <row r="3" spans="1:9" ht="60.75" customHeight="1">
      <c r="A3" s="18" t="s">
        <v>282</v>
      </c>
      <c r="B3" s="18" t="s">
        <v>283</v>
      </c>
      <c r="C3" s="18" t="s">
        <v>284</v>
      </c>
      <c r="D3" s="18" t="s">
        <v>285</v>
      </c>
      <c r="E3" s="18" t="s">
        <v>286</v>
      </c>
      <c r="F3" s="18" t="s">
        <v>287</v>
      </c>
    </row>
    <row r="4" spans="1:9" ht="21.75" customHeight="1">
      <c r="A4" s="51"/>
      <c r="B4" s="52"/>
      <c r="C4" s="52"/>
      <c r="D4" s="52"/>
      <c r="E4" s="52"/>
      <c r="F4" s="52"/>
    </row>
    <row r="5" spans="1:9" ht="21.75" customHeight="1">
      <c r="A5" s="51"/>
      <c r="B5" s="52"/>
      <c r="C5" s="52"/>
      <c r="D5" s="52"/>
      <c r="E5" s="52"/>
      <c r="F5" s="52"/>
    </row>
    <row r="6" spans="1:9" ht="21.75" customHeight="1">
      <c r="A6" s="51"/>
      <c r="B6" s="52"/>
      <c r="C6" s="52"/>
      <c r="D6" s="52"/>
      <c r="E6" s="52"/>
      <c r="F6" s="52"/>
    </row>
    <row r="7" spans="1:9" ht="21.75" customHeight="1">
      <c r="A7" s="51"/>
      <c r="B7" s="52"/>
      <c r="C7" s="52"/>
      <c r="D7" s="52"/>
      <c r="E7" s="52"/>
      <c r="F7" s="52"/>
    </row>
    <row r="8" spans="1:9" ht="21.75" customHeight="1">
      <c r="A8" s="51"/>
      <c r="B8" s="52"/>
      <c r="C8" s="52"/>
      <c r="D8" s="52"/>
      <c r="E8" s="52"/>
      <c r="F8" s="52"/>
    </row>
    <row r="9" spans="1:9" ht="21.75" customHeight="1">
      <c r="A9" s="51"/>
      <c r="B9" s="52"/>
      <c r="C9" s="52"/>
      <c r="D9" s="52"/>
      <c r="E9" s="52"/>
      <c r="F9" s="52"/>
    </row>
    <row r="10" spans="1:9" ht="21.75" customHeight="1">
      <c r="A10" s="51"/>
      <c r="B10" s="52"/>
      <c r="C10" s="52"/>
      <c r="D10" s="52"/>
      <c r="E10" s="52"/>
      <c r="F10" s="52"/>
    </row>
    <row r="11" spans="1:9" ht="21.75" customHeight="1">
      <c r="A11" s="51"/>
      <c r="B11" s="52"/>
      <c r="C11" s="52"/>
      <c r="D11" s="52"/>
      <c r="E11" s="52"/>
      <c r="F11" s="52"/>
    </row>
    <row r="12" spans="1:9" ht="21.75" customHeight="1">
      <c r="A12" s="51"/>
      <c r="B12" s="52"/>
      <c r="C12" s="52"/>
      <c r="D12" s="52"/>
      <c r="E12" s="52"/>
      <c r="F12" s="52"/>
    </row>
    <row r="13" spans="1:9" ht="21.75" customHeight="1">
      <c r="A13" s="51"/>
      <c r="B13" s="52"/>
      <c r="C13" s="52"/>
      <c r="D13" s="52"/>
      <c r="E13" s="52"/>
      <c r="F13" s="52"/>
    </row>
    <row r="14" spans="1:9" ht="21.75" customHeight="1">
      <c r="A14" s="51"/>
      <c r="B14" s="52"/>
      <c r="C14" s="52"/>
      <c r="D14" s="52"/>
      <c r="E14" s="52"/>
      <c r="F14" s="52"/>
    </row>
    <row r="15" spans="1:9" ht="21.75" customHeight="1">
      <c r="A15" s="51"/>
      <c r="B15" s="52"/>
      <c r="C15" s="52"/>
      <c r="D15" s="52"/>
      <c r="E15" s="52"/>
      <c r="F15" s="52"/>
    </row>
    <row r="16" spans="1:9" ht="21.75" customHeight="1">
      <c r="A16" s="51"/>
      <c r="B16" s="52"/>
      <c r="C16" s="52"/>
      <c r="D16" s="52"/>
      <c r="E16" s="52"/>
      <c r="F16" s="52"/>
    </row>
    <row r="17" spans="1:6" ht="21.75" customHeight="1">
      <c r="A17" s="51"/>
      <c r="B17" s="52"/>
      <c r="C17" s="52"/>
      <c r="D17" s="52"/>
      <c r="E17" s="52"/>
      <c r="F17" s="52"/>
    </row>
    <row r="18" spans="1:6" ht="21.75" customHeight="1">
      <c r="A18" s="51"/>
      <c r="B18" s="52"/>
      <c r="C18" s="52"/>
      <c r="D18" s="52"/>
      <c r="E18" s="52"/>
      <c r="F18" s="52"/>
    </row>
    <row r="19" spans="1:6" ht="21.75" customHeight="1">
      <c r="A19" s="51"/>
      <c r="B19" s="52"/>
      <c r="C19" s="52"/>
      <c r="D19" s="52"/>
      <c r="E19" s="52"/>
      <c r="F19" s="52"/>
    </row>
    <row r="20" spans="1:6" ht="21.75" customHeight="1">
      <c r="A20" s="51"/>
      <c r="B20" s="52"/>
      <c r="C20" s="52"/>
      <c r="D20" s="52"/>
      <c r="E20" s="52"/>
      <c r="F20" s="52"/>
    </row>
    <row r="21" spans="1:6" ht="21.75" customHeight="1">
      <c r="A21" s="51"/>
      <c r="B21" s="52"/>
      <c r="C21" s="52"/>
      <c r="D21" s="52"/>
      <c r="E21" s="52"/>
      <c r="F21" s="52"/>
    </row>
    <row r="22" spans="1:6" ht="21.75" customHeight="1">
      <c r="A22" s="51"/>
      <c r="B22" s="52"/>
      <c r="C22" s="52"/>
      <c r="D22" s="52"/>
      <c r="E22" s="52"/>
      <c r="F22" s="52"/>
    </row>
    <row r="23" spans="1:6" ht="21.75" customHeight="1">
      <c r="A23" s="51"/>
      <c r="B23" s="52"/>
      <c r="C23" s="52"/>
      <c r="D23" s="52"/>
      <c r="E23" s="52"/>
      <c r="F23" s="52"/>
    </row>
    <row r="24" spans="1:6" ht="21.75" customHeight="1">
      <c r="A24" s="51"/>
      <c r="B24" s="52"/>
      <c r="C24" s="52"/>
      <c r="D24" s="52"/>
      <c r="E24" s="52"/>
      <c r="F24" s="52"/>
    </row>
    <row r="25" spans="1:6" ht="21.75" customHeight="1">
      <c r="A25" s="51"/>
      <c r="B25" s="52"/>
      <c r="C25" s="52"/>
      <c r="D25" s="52"/>
      <c r="E25" s="52"/>
      <c r="F25" s="52"/>
    </row>
    <row r="26" spans="1:6" ht="21.75" customHeight="1">
      <c r="A26" s="51"/>
      <c r="B26" s="52"/>
      <c r="C26" s="52"/>
      <c r="D26" s="52"/>
      <c r="E26" s="52"/>
      <c r="F26" s="52"/>
    </row>
  </sheetData>
  <sheetProtection selectLockedCells="1" selectUnlockedCells="1"/>
  <mergeCells count="1">
    <mergeCell ref="A2:F2"/>
  </mergeCells>
  <hyperlinks>
    <hyperlink ref="A1" location="Overview!A1" display="Back to Overview"/>
  </hyperlinks>
  <pageMargins left="0.39370078740157483" right="0.35433070866141736" top="0.82677165354330717" bottom="0.74803149606299213" header="0.51181102362204722" footer="0.51181102362204722"/>
  <pageSetup paperSize="9" scale="64" fitToHeight="0" orientation="portrait" r:id="rId1"/>
  <headerFooter differentFirst="1" scaleWithDoc="0">
    <oddFooter>&amp;C&amp;P of &amp;N</oddFooter>
    <firstHeader>&amp;L
Annex 6 - Un-scaled [nodal /network group] costs</firstHeader>
    <firstFooter>&amp;C&amp;P of &amp;N</first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10</vt:i4>
      </vt:variant>
    </vt:vector>
  </HeadingPairs>
  <TitlesOfParts>
    <vt:vector size="17" baseType="lpstr">
      <vt:lpstr>Overview</vt:lpstr>
      <vt:lpstr>Annex 1 -LV-HV Charges</vt:lpstr>
      <vt:lpstr>Annex 2 - EHV Charges</vt:lpstr>
      <vt:lpstr>Annex 3 - Preserved Charges</vt:lpstr>
      <vt:lpstr>Annex 4 - LDNO Charges</vt:lpstr>
      <vt:lpstr>Annex 5 - LLFs</vt:lpstr>
      <vt:lpstr>Annex 6 - Nodal prices</vt:lpstr>
      <vt:lpstr>'Annex 1 -LV-HV Charges'!Print_Area</vt:lpstr>
      <vt:lpstr>'Annex 2 - EHV Charges'!Print_Area</vt:lpstr>
      <vt:lpstr>'Annex 3 - Preserved Charges'!Print_Area</vt:lpstr>
      <vt:lpstr>'Annex 4 - LDNO Charges'!Print_Area</vt:lpstr>
      <vt:lpstr>'Annex 5 - LLFs'!Print_Area</vt:lpstr>
      <vt:lpstr>'Annex 6 - Nodal prices'!Print_Area</vt:lpstr>
      <vt:lpstr>'Annex 1 -LV-HV Charges'!Print_Titles</vt:lpstr>
      <vt:lpstr>'Annex 2 - EHV Charges'!Print_Titles</vt:lpstr>
      <vt:lpstr>'Annex 4 - LDNO Charges'!Print_Titles</vt:lpstr>
      <vt:lpstr>'Annex 6 - Nodal prices'!Print_Titles</vt:lpstr>
    </vt:vector>
  </TitlesOfParts>
  <Company>CE Electric UK</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andy.jenkins</dc:creator>
  <cp:lastModifiedBy>kay.mackey</cp:lastModifiedBy>
  <cp:lastPrinted>2011-11-23T16:15:01Z</cp:lastPrinted>
  <dcterms:created xsi:type="dcterms:W3CDTF">2009-11-12T11:38:00Z</dcterms:created>
  <dcterms:modified xsi:type="dcterms:W3CDTF">2012-08-16T10:00:17Z</dcterms:modified>
</cp:coreProperties>
</file>