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0" yWindow="5895" windowWidth="15180" windowHeight="5265" tabRatio="854" activeTab="4"/>
  </bookViews>
  <sheets>
    <sheet name="Overview" sheetId="10" r:id="rId1"/>
    <sheet name="Annex 1 -LV-HV Charges" sheetId="1" r:id="rId2"/>
    <sheet name="Annex 2 - EHV Charges" sheetId="12" r:id="rId3"/>
    <sheet name="Annex 3 - Preserved Charges" sheetId="13" r:id="rId4"/>
    <sheet name="Annex 4 - LDNO Charges " sheetId="16" r:id="rId5"/>
    <sheet name="Annex 5 - LLFs" sheetId="9" r:id="rId6"/>
    <sheet name="Annex 6 - Nodal prices" sheetId="14" r:id="rId7"/>
  </sheets>
  <externalReferences>
    <externalReference r:id="rId8"/>
  </externalReferences>
  <definedNames>
    <definedName name="OLE_LINK1" localSheetId="3">'Annex 3 - Preserved Charges'!#REF!</definedName>
    <definedName name="_xlnm.Print_Area" localSheetId="1">'Annex 1 -LV-HV Charges'!$A$2:$K$28</definedName>
    <definedName name="_xlnm.Print_Area" localSheetId="2">'Annex 2 - EHV Charges'!$A$2:$G$26</definedName>
    <definedName name="_xlnm.Print_Area" localSheetId="3">'Annex 3 - Preserved Charges'!$A$2:$J$21</definedName>
    <definedName name="_xlnm.Print_Area" localSheetId="4">'Annex 4 - LDNO Charges '!$A$2:$I$103</definedName>
    <definedName name="_xlnm.Print_Area" localSheetId="5">'Annex 5 - LLFs'!$A$2:$F$4</definedName>
    <definedName name="_xlnm.Print_Area" localSheetId="6">'Annex 6 - Nodal prices'!$A$2:$F$26</definedName>
    <definedName name="_xlnm.Print_Titles" localSheetId="1">'Annex 1 -LV-HV Charges'!$2:$3</definedName>
    <definedName name="_xlnm.Print_Titles" localSheetId="2">'Annex 2 - EHV Charges'!$2:$3</definedName>
    <definedName name="_xlnm.Print_Titles" localSheetId="4">'Annex 4 - LDNO Charges '!$2:$3</definedName>
    <definedName name="_xlnm.Print_Titles" localSheetId="6">'Annex 6 - Nodal prices'!$2:$3</definedName>
  </definedNames>
  <calcPr calcId="125725"/>
</workbook>
</file>

<file path=xl/calcChain.xml><?xml version="1.0" encoding="utf-8"?>
<calcChain xmlns="http://schemas.openxmlformats.org/spreadsheetml/2006/main">
  <c r="A2" i="16"/>
  <c r="I71"/>
  <c r="I70"/>
  <c r="I69"/>
  <c r="I49"/>
  <c r="I48"/>
  <c r="I47"/>
  <c r="I26"/>
  <c r="I25"/>
  <c r="I24"/>
  <c r="I11"/>
  <c r="A2" i="14" l="1"/>
  <c r="J13" i="13"/>
  <c r="A2"/>
  <c r="A15" i="12"/>
  <c r="A2"/>
  <c r="A2" i="9" l="1"/>
  <c r="A2" i="1" l="1"/>
</calcChain>
</file>

<file path=xl/sharedStrings.xml><?xml version="1.0" encoding="utf-8"?>
<sst xmlns="http://schemas.openxmlformats.org/spreadsheetml/2006/main" count="324" uniqueCount="265">
  <si>
    <t>Excess Capacity charge
(p/kVA)</t>
  </si>
  <si>
    <t>Domestic Unrestricted</t>
  </si>
  <si>
    <t>Domestic Two Rate</t>
  </si>
  <si>
    <t>LV Medium Non-Domestic</t>
  </si>
  <si>
    <t>NHH UMS</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</si>
  <si>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</si>
  <si>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</si>
  <si>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</si>
  <si>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</si>
  <si>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</si>
  <si>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</si>
  <si>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</si>
  <si>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</si>
  <si>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</si>
  <si>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</si>
  <si>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</si>
  <si>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</si>
  <si>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</si>
  <si>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</si>
  <si>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</si>
  <si>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</si>
  <si>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</si>
  <si>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</si>
  <si>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</si>
  <si>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</si>
  <si>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</si>
  <si>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1&amp;8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</si>
  <si>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</si>
  <si>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</si>
  <si>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</si>
  <si>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</si>
  <si>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</si>
  <si>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</si>
  <si>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</si>
  <si>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</si>
  <si>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NHH UMS</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</si>
  <si>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</si>
  <si>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</si>
  <si>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</si>
  <si>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</si>
  <si>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</si>
  <si>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</si>
  <si>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</si>
  <si>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</si>
  <si>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</si>
  <si>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</si>
  <si>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</si>
  <si>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</si>
  <si>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</si>
  <si>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</si>
  <si>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NHH UMS</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</si>
  <si>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</si>
  <si>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</si>
  <si>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</si>
  <si>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</si>
  <si>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</si>
  <si>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</si>
  <si>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</si>
  <si>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</si>
  <si>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</si>
  <si>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</si>
  <si>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</si>
  <si>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</si>
  <si>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</si>
  <si>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</si>
  <si>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</si>
  <si>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</si>
  <si>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</si>
  <si>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</si>
  <si>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</si>
  <si>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</si>
  <si>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NHH UMS</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</si>
  <si>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</si>
  <si>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</si>
  <si>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</si>
  <si>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</si>
  <si>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</si>
  <si>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</si>
  <si>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</si>
  <si>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</si>
  <si>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</si>
  <si>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</si>
  <si>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</si>
  <si>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</si>
  <si>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</si>
  <si>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</si>
  <si>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</si>
  <si>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</si>
  <si>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</si>
  <si>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</si>
  <si>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</si>
  <si>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</si>
  <si>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</si>
  <si>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</si>
  <si>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</si>
  <si>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</si>
  <si>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2012-13</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</si>
  <si>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</si>
  <si>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</si>
  <si>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</si>
  <si>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</si>
  <si>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</si>
  <si>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</si>
  <si>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</si>
  <si>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</si>
  <si>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</si>
  <si>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</si>
  <si>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</si>
  <si>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</si>
  <si>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</si>
  <si>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</si>
  <si>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</si>
  <si>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</si>
  <si>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</si>
  <si>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</si>
  <si>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</si>
  <si>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</si>
  <si>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</si>
  <si>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</si>
  <si>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</si>
  <si>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</si>
  <si>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</si>
  <si>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NHH UMS</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</si>
  <si>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</si>
  <si>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</si>
  <si>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</si>
  <si>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</si>
  <si>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</si>
  <si>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</si>
  <si>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</si>
  <si>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</si>
  <si>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</si>
  <si>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</si>
  <si>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</si>
  <si>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</si>
  <si>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</si>
  <si>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</si>
  <si>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</si>
  <si>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</si>
  <si>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</si>
  <si>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</si>
  <si>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</si>
  <si>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</si>
  <si>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</si>
  <si>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</si>
  <si>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</si>
  <si>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NHH UMS</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</si>
  <si>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</si>
  <si>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</si>
  <si>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</si>
  <si>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</si>
  <si>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</si>
  <si>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</si>
  <si>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</si>
  <si>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</si>
  <si>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</si>
  <si>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</si>
  <si>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</si>
  <si>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</si>
  <si>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N107</t>
  </si>
  <si>
    <t>180, 182, 185, 480, 980, 181, 183, 186, 481, 981</t>
  </si>
  <si>
    <t>620, 621</t>
  </si>
  <si>
    <t>184, 187, 188, 482, 483, 983</t>
  </si>
  <si>
    <t>485,486, 487, 488, 982</t>
  </si>
  <si>
    <t>780, 781, 783, 786</t>
  </si>
  <si>
    <t>625, 626</t>
  </si>
  <si>
    <t>782, 784,785, 787, 788</t>
  </si>
  <si>
    <t>N100, N101, N106</t>
  </si>
  <si>
    <t>N102, N103, N104, N105</t>
  </si>
  <si>
    <t>N200, N201</t>
  </si>
  <si>
    <t>N202, N203</t>
  </si>
  <si>
    <t>N212, N213</t>
  </si>
  <si>
    <t>N216</t>
  </si>
  <si>
    <t>N300</t>
  </si>
  <si>
    <t>N302</t>
  </si>
  <si>
    <t>N301</t>
  </si>
  <si>
    <t>N303</t>
  </si>
  <si>
    <t>N400, N401, N402, N403</t>
  </si>
  <si>
    <t>N404</t>
  </si>
  <si>
    <t>N500</t>
  </si>
  <si>
    <t>N505</t>
  </si>
  <si>
    <t>N501</t>
  </si>
  <si>
    <t>N502</t>
  </si>
  <si>
    <t>N506</t>
  </si>
  <si>
    <t>N507</t>
  </si>
  <si>
    <t>N503</t>
  </si>
  <si>
    <t>N504</t>
  </si>
  <si>
    <t>N509</t>
  </si>
  <si>
    <t>N508</t>
  </si>
  <si>
    <t>3, 5-8</t>
  </si>
  <si>
    <t>4, 5-8</t>
  </si>
  <si>
    <t>1 &amp; 8</t>
  </si>
  <si>
    <t>Time Bandings:</t>
  </si>
  <si>
    <t>Green Unit: All other times.</t>
  </si>
  <si>
    <t>All Times refer to Clock Times</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</si>
  <si>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</si>
  <si>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</si>
  <si>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</si>
  <si>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</si>
  <si>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</si>
  <si>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</si>
  <si>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</si>
  <si>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</si>
  <si>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</si>
  <si>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</si>
  <si>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</si>
  <si>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</si>
  <si>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</si>
  <si>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</si>
  <si>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</si>
  <si>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</si>
  <si>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</si>
  <si>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</si>
  <si>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</si>
  <si>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</si>
  <si>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</si>
  <si>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</si>
  <si>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</si>
  <si>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</si>
  <si>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</si>
  <si>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</si>
  <si>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</si>
  <si>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</si>
  <si>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</si>
  <si>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</si>
  <si>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</si>
  <si>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</si>
  <si>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</si>
  <si>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</si>
  <si>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</si>
  <si>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</si>
  <si>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</si>
  <si>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</si>
  <si>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</si>
  <si>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</si>
  <si>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</si>
  <si>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</si>
  <si>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</si>
  <si>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</si>
  <si>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</si>
  <si>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</si>
  <si>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</si>
  <si>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</si>
  <si>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</si>
  <si>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</si>
  <si>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</si>
  <si>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October 2012</t>
  </si>
  <si>
    <t>Time periods</t>
  </si>
  <si>
    <t>Period 1</t>
  </si>
  <si>
    <t>Period 2</t>
  </si>
  <si>
    <t>Period 3</t>
  </si>
  <si>
    <t>Period 4</t>
  </si>
  <si>
    <t>Monday to Friday 
April - Oct and Mar</t>
  </si>
  <si>
    <t>23:30 – 07:30</t>
  </si>
  <si>
    <t>07:30 – 23:30</t>
  </si>
  <si>
    <t>Monday to Friday 
Nov to Feb</t>
  </si>
  <si>
    <t>20:00 – 23:30</t>
  </si>
  <si>
    <t>07:30 – 16:00
19:00 – 20:00</t>
  </si>
  <si>
    <t>16:00 – 19:00</t>
  </si>
  <si>
    <t>Saturday and Sunday
All Year</t>
  </si>
  <si>
    <t>Notes</t>
  </si>
  <si>
    <t>All the above times are in UK Clock time</t>
  </si>
  <si>
    <t>Red Unit: 16:30 to 19:30, Monday to Friday, including Bank Holidays</t>
  </si>
  <si>
    <t>Amber Unit: 08:00 to 16:30 and 19:30 to 22:30, Monday to Friday, including Bank Holidays and 16:00- 20:00 Saturday and Sunday</t>
  </si>
  <si>
    <t>FINAL</t>
  </si>
</sst>
</file>

<file path=xl/styles.xml><?xml version="1.0" encoding="utf-8"?>
<styleSheet xmlns="http://schemas.openxmlformats.org/spreadsheetml/2006/main">
  <numFmts count="9">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s>
  <fonts count="21">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0"/>
      <color theme="1"/>
      <name val="Calibri"/>
      <family val="2"/>
      <scheme val="minor"/>
    </font>
    <font>
      <b/>
      <sz val="8"/>
      <color rgb="FFFF0000"/>
      <name val="Arial"/>
      <family val="2"/>
    </font>
    <font>
      <b/>
      <sz val="8"/>
      <color theme="9" tint="-0.249977111117893"/>
      <name val="Arial"/>
      <family val="2"/>
    </font>
    <font>
      <b/>
      <sz val="8"/>
      <color theme="6" tint="-0.249977111117893"/>
      <name val="Arial"/>
      <family val="2"/>
    </font>
    <font>
      <sz val="14"/>
      <name val="Arial"/>
      <family val="2"/>
    </font>
    <font>
      <sz val="10"/>
      <color indexed="8"/>
      <name val="Calibri"/>
      <family val="2"/>
    </font>
    <font>
      <b/>
      <sz val="8"/>
      <name val="Arial"/>
      <family val="2"/>
    </font>
  </fonts>
  <fills count="1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rgb="FFFFCC99"/>
        <bgColor indexed="64"/>
      </patternFill>
    </fill>
    <fill>
      <patternFill patternType="solid">
        <fgColor theme="0" tint="-0.249977111117893"/>
        <bgColor indexed="64"/>
      </patternFill>
    </fill>
    <fill>
      <patternFill patternType="solid">
        <fgColor indexed="26"/>
        <bgColor indexed="64"/>
      </patternFill>
    </fill>
    <fill>
      <patternFill patternType="solid">
        <fgColor theme="9"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cellStyleXfs>
  <cellXfs count="111">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0" fillId="0" borderId="0" xfId="0" applyBorder="1"/>
    <xf numFmtId="0" fontId="9" fillId="2" borderId="0" xfId="5" applyFill="1" applyAlignment="1" applyProtection="1">
      <alignment vertical="center"/>
      <protection hidden="1"/>
    </xf>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8"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0" fontId="1" fillId="0" borderId="1" xfId="1" applyFont="1" applyFill="1" applyBorder="1" applyAlignment="1" applyProtection="1">
      <alignment horizontal="center"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0" fontId="9" fillId="2" borderId="0" xfId="5" applyFont="1" applyFill="1" applyAlignment="1" applyProtection="1">
      <alignment vertical="center"/>
    </xf>
    <xf numFmtId="168" fontId="0" fillId="9" borderId="1" xfId="0" applyNumberFormat="1" applyFill="1" applyBorder="1" applyAlignment="1">
      <alignment horizontal="center" vertical="center"/>
    </xf>
    <xf numFmtId="0" fontId="3" fillId="2" borderId="0" xfId="0" applyFont="1" applyFill="1" applyAlignment="1">
      <alignment vertical="center"/>
    </xf>
    <xf numFmtId="0" fontId="18"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19" fillId="14" borderId="1" xfId="0" applyNumberFormat="1" applyFont="1" applyFill="1" applyBorder="1" applyAlignment="1">
      <alignment horizontal="center" vertical="center"/>
    </xf>
    <xf numFmtId="171" fontId="19" fillId="14" borderId="1" xfId="0" applyNumberFormat="1" applyFont="1" applyFill="1" applyBorder="1" applyAlignment="1">
      <alignment horizontal="center" vertical="center"/>
    </xf>
    <xf numFmtId="0" fontId="4" fillId="15"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4" fillId="7" borderId="1" xfId="0"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4" fillId="0" borderId="6" xfId="0" applyFont="1" applyBorder="1" applyAlignment="1">
      <alignment vertical="top" wrapText="1"/>
    </xf>
    <xf numFmtId="0" fontId="3" fillId="0" borderId="6" xfId="0" applyFont="1" applyBorder="1" applyAlignment="1">
      <alignment horizontal="center" vertical="center" wrapText="1"/>
    </xf>
    <xf numFmtId="0" fontId="3" fillId="4" borderId="1" xfId="0" applyFont="1" applyFill="1" applyBorder="1" applyAlignment="1">
      <alignment horizontal="center" vertical="center" wrapText="1"/>
    </xf>
    <xf numFmtId="0" fontId="3" fillId="0" borderId="1" xfId="0" quotePrefix="1" applyFont="1" applyBorder="1" applyAlignment="1">
      <alignment horizontal="center" vertical="center" wrapText="1"/>
    </xf>
    <xf numFmtId="0" fontId="4" fillId="0" borderId="1" xfId="0" applyFont="1" applyBorder="1" applyAlignment="1">
      <alignment vertical="top" wrapText="1"/>
    </xf>
    <xf numFmtId="172" fontId="0" fillId="9" borderId="1" xfId="0" applyNumberFormat="1" applyFill="1" applyBorder="1" applyAlignment="1" applyProtection="1">
      <alignment horizontal="center" vertical="center"/>
      <protection locked="0"/>
    </xf>
    <xf numFmtId="168" fontId="0" fillId="13" borderId="1" xfId="0" applyNumberFormat="1" applyFill="1" applyBorder="1" applyAlignment="1" applyProtection="1">
      <alignment horizontal="center" vertical="center"/>
      <protection locked="0"/>
    </xf>
    <xf numFmtId="167" fontId="0" fillId="13"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vertical="center" wrapText="1"/>
    </xf>
    <xf numFmtId="168" fontId="0" fillId="10" borderId="1" xfId="0" applyNumberFormat="1" applyFill="1" applyBorder="1" applyAlignment="1" applyProtection="1">
      <alignment horizontal="center" vertical="center"/>
    </xf>
    <xf numFmtId="0" fontId="0" fillId="0" borderId="1" xfId="0" applyBorder="1" applyAlignment="1" applyProtection="1">
      <alignment horizontal="center" vertical="center" wrapText="1"/>
    </xf>
    <xf numFmtId="165" fontId="3" fillId="3" borderId="1" xfId="0" applyNumberFormat="1" applyFont="1" applyFill="1" applyBorder="1" applyAlignment="1" applyProtection="1">
      <alignment horizontal="center" vertical="center"/>
    </xf>
    <xf numFmtId="49" fontId="14" fillId="12" borderId="1" xfId="0" applyNumberFormat="1" applyFont="1" applyFill="1" applyBorder="1" applyAlignment="1" applyProtection="1">
      <alignment vertical="center" wrapText="1"/>
    </xf>
    <xf numFmtId="165" fontId="3" fillId="3" borderId="1" xfId="0" applyNumberFormat="1" applyFont="1" applyFill="1" applyBorder="1" applyAlignment="1" applyProtection="1">
      <alignment horizontal="center" vertical="center"/>
      <protection locked="0"/>
    </xf>
    <xf numFmtId="165" fontId="3" fillId="4" borderId="1" xfId="0" applyNumberFormat="1" applyFont="1" applyFill="1" applyBorder="1" applyAlignment="1" applyProtection="1">
      <alignment horizontal="center" vertical="center"/>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3" fillId="0" borderId="6" xfId="0" applyFont="1" applyBorder="1" applyAlignment="1">
      <alignment horizontal="center" vertical="center"/>
    </xf>
    <xf numFmtId="0" fontId="3" fillId="0" borderId="13" xfId="0" applyFont="1" applyBorder="1" applyAlignment="1">
      <alignment horizontal="center" vertical="center"/>
    </xf>
    <xf numFmtId="0" fontId="3" fillId="0" borderId="2" xfId="0" applyFont="1" applyBorder="1" applyAlignment="1">
      <alignment horizontal="center" vertical="center"/>
    </xf>
    <xf numFmtId="0" fontId="3" fillId="0" borderId="10" xfId="0" quotePrefix="1" applyFont="1" applyBorder="1" applyAlignment="1" applyProtection="1">
      <alignment horizontal="center" vertical="top" wrapText="1"/>
      <protection locked="0"/>
    </xf>
    <xf numFmtId="0" fontId="3" fillId="0" borderId="11" xfId="0" quotePrefix="1" applyFont="1" applyBorder="1" applyAlignment="1" applyProtection="1">
      <alignment horizontal="center" vertical="top" wrapText="1"/>
      <protection locked="0"/>
    </xf>
    <xf numFmtId="0" fontId="3" fillId="0" borderId="12" xfId="0" quotePrefix="1" applyFont="1" applyBorder="1" applyAlignment="1" applyProtection="1">
      <alignment horizontal="center" vertical="top" wrapText="1"/>
      <protection locked="0"/>
    </xf>
    <xf numFmtId="0" fontId="15" fillId="2" borderId="9" xfId="0" applyFont="1" applyFill="1" applyBorder="1" applyAlignment="1">
      <alignment horizontal="left"/>
    </xf>
    <xf numFmtId="0" fontId="15" fillId="2" borderId="0" xfId="0" applyFont="1" applyFill="1" applyBorder="1" applyAlignment="1">
      <alignment horizontal="left"/>
    </xf>
    <xf numFmtId="0" fontId="15" fillId="2" borderId="14" xfId="0" applyFont="1" applyFill="1" applyBorder="1" applyAlignment="1">
      <alignment horizontal="left"/>
    </xf>
    <xf numFmtId="0" fontId="16" fillId="2" borderId="9" xfId="0" applyFont="1" applyFill="1" applyBorder="1" applyAlignment="1">
      <alignment horizontal="left"/>
    </xf>
    <xf numFmtId="0" fontId="16" fillId="2" borderId="0" xfId="0" applyFont="1" applyFill="1" applyBorder="1" applyAlignment="1">
      <alignment horizontal="left"/>
    </xf>
    <xf numFmtId="0" fontId="16" fillId="2" borderId="14" xfId="0" applyFont="1" applyFill="1" applyBorder="1" applyAlignment="1">
      <alignment horizontal="left"/>
    </xf>
    <xf numFmtId="0" fontId="17" fillId="2" borderId="9" xfId="0" applyFont="1" applyFill="1" applyBorder="1" applyAlignment="1">
      <alignment horizontal="left"/>
    </xf>
    <xf numFmtId="0" fontId="17" fillId="2" borderId="0" xfId="0" applyFont="1" applyFill="1" applyBorder="1" applyAlignment="1">
      <alignment horizontal="left"/>
    </xf>
    <xf numFmtId="0" fontId="17" fillId="2" borderId="14" xfId="0" applyFont="1" applyFill="1" applyBorder="1" applyAlignment="1">
      <alignment horizontal="left"/>
    </xf>
    <xf numFmtId="0" fontId="0" fillId="0" borderId="9" xfId="0" applyBorder="1" applyAlignment="1">
      <alignment horizontal="left"/>
    </xf>
    <xf numFmtId="0" fontId="0" fillId="0" borderId="0" xfId="0" applyBorder="1" applyAlignment="1">
      <alignment horizontal="left"/>
    </xf>
    <xf numFmtId="0" fontId="0" fillId="0" borderId="14" xfId="0" applyBorder="1" applyAlignment="1">
      <alignment horizontal="left"/>
    </xf>
    <xf numFmtId="0" fontId="0" fillId="0" borderId="15" xfId="0"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11" fillId="0" borderId="0" xfId="0" applyNumberFormat="1" applyFont="1" applyAlignment="1" applyProtection="1">
      <alignment horizontal="left" vertical="top" wrapText="1"/>
    </xf>
    <xf numFmtId="49" fontId="13" fillId="6" borderId="9" xfId="3" applyNumberFormat="1" applyFont="1" applyFill="1" applyBorder="1" applyAlignment="1">
      <alignment horizontal="center" vertical="center" wrapText="1"/>
    </xf>
    <xf numFmtId="49" fontId="13" fillId="6" borderId="0"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20" fillId="0" borderId="1" xfId="0" applyFont="1" applyBorder="1" applyAlignment="1">
      <alignment vertical="top" wrapText="1"/>
    </xf>
    <xf numFmtId="0" fontId="0" fillId="0" borderId="1" xfId="0" applyBorder="1" applyAlignment="1">
      <alignment vertical="top" wrapText="1"/>
    </xf>
    <xf numFmtId="0" fontId="20" fillId="0" borderId="1" xfId="0" applyFont="1" applyBorder="1" applyAlignment="1">
      <alignment wrapText="1"/>
    </xf>
    <xf numFmtId="0" fontId="4" fillId="0" borderId="1" xfId="0" applyFont="1" applyBorder="1" applyAlignment="1"/>
    <xf numFmtId="0" fontId="2" fillId="0" borderId="1" xfId="0" applyFont="1" applyBorder="1" applyAlignment="1">
      <alignment wrapText="1"/>
    </xf>
    <xf numFmtId="0" fontId="0" fillId="0" borderId="1" xfId="0" applyBorder="1" applyAlignment="1"/>
    <xf numFmtId="49" fontId="13" fillId="6" borderId="1" xfId="3" applyNumberFormat="1" applyFont="1" applyFill="1" applyBorder="1" applyAlignment="1">
      <alignment horizontal="center" vertical="center" wrapText="1"/>
    </xf>
    <xf numFmtId="49" fontId="13" fillId="6" borderId="1" xfId="3" applyNumberFormat="1" applyFont="1" applyFill="1" applyBorder="1" applyAlignment="1" applyProtection="1">
      <alignment horizontal="center" vertical="center" wrapText="1"/>
    </xf>
    <xf numFmtId="49" fontId="13" fillId="11" borderId="3" xfId="3" quotePrefix="1" applyNumberFormat="1" applyFont="1" applyFill="1" applyBorder="1" applyAlignment="1" applyProtection="1">
      <alignment horizontal="left" vertical="center" wrapText="1"/>
    </xf>
    <xf numFmtId="49" fontId="13" fillId="11" borderId="4" xfId="3" applyNumberFormat="1" applyFont="1" applyFill="1" applyBorder="1" applyAlignment="1" applyProtection="1">
      <alignment horizontal="left" vertical="center" wrapText="1"/>
    </xf>
    <xf numFmtId="49" fontId="13" fillId="11" borderId="5" xfId="3" applyNumberFormat="1" applyFont="1" applyFill="1" applyBorder="1" applyAlignment="1" applyProtection="1">
      <alignment horizontal="left"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cellXfs>
  <cellStyles count="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0"/>
  <tableStyles count="0" defaultTableStyle="TableStyleMedium9" defaultPivotStyle="PivotStyleLight16"/>
  <colors>
    <mruColors>
      <color rgb="FFFF66FF"/>
    </mru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lectric/Distribution%20Business/Commercial/Charging%20Statements/ENC%20Charging%20statements/GSP%20Template/DNO%20Name%20-%20Schedule%20of%20charges%20and%20other%20tables%20-%20Version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E24"/>
  <sheetViews>
    <sheetView workbookViewId="0">
      <selection activeCell="A5" sqref="A5"/>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20"/>
      <c r="B1" s="20"/>
      <c r="C1" s="20"/>
      <c r="D1" s="20"/>
      <c r="E1" s="20"/>
    </row>
    <row r="2" spans="1:5" ht="20.25" thickBot="1">
      <c r="A2" s="21" t="s">
        <v>82</v>
      </c>
      <c r="B2" s="20"/>
      <c r="C2" s="20"/>
      <c r="D2" s="20"/>
      <c r="E2" s="20"/>
    </row>
    <row r="3" spans="1:5" ht="15.75" thickTop="1">
      <c r="A3" s="20"/>
      <c r="B3" s="22" t="s">
        <v>94</v>
      </c>
      <c r="C3" s="22" t="s">
        <v>81</v>
      </c>
      <c r="D3" s="22" t="s">
        <v>98</v>
      </c>
      <c r="E3" s="22" t="s">
        <v>97</v>
      </c>
    </row>
    <row r="4" spans="1:5" ht="15">
      <c r="A4" s="23" t="s">
        <v>99</v>
      </c>
      <c r="B4" s="28" t="s">
        <v>157</v>
      </c>
      <c r="C4" s="12" t="s">
        <v>96</v>
      </c>
      <c r="D4" s="12" t="s">
        <v>246</v>
      </c>
      <c r="E4" s="28" t="s">
        <v>264</v>
      </c>
    </row>
    <row r="5" spans="1:5">
      <c r="A5" s="20"/>
      <c r="B5" s="20"/>
      <c r="C5" s="20"/>
      <c r="D5" s="20"/>
      <c r="E5" s="20"/>
    </row>
    <row r="6" spans="1:5">
      <c r="A6" s="20"/>
      <c r="B6" s="20"/>
      <c r="C6" s="20"/>
      <c r="D6" s="20"/>
      <c r="E6" s="20"/>
    </row>
    <row r="7" spans="1:5" ht="20.25" thickBot="1">
      <c r="A7" s="21" t="s">
        <v>83</v>
      </c>
      <c r="B7" s="20"/>
      <c r="C7" s="20"/>
      <c r="D7" s="20"/>
      <c r="E7" s="20"/>
    </row>
    <row r="8" spans="1:5" ht="15.75" thickTop="1">
      <c r="A8" s="24" t="s">
        <v>84</v>
      </c>
      <c r="B8" s="64" t="s">
        <v>85</v>
      </c>
      <c r="C8" s="64"/>
      <c r="D8" s="64"/>
      <c r="E8" s="64"/>
    </row>
    <row r="9" spans="1:5" ht="35.25" customHeight="1">
      <c r="A9" s="11" t="s">
        <v>86</v>
      </c>
      <c r="B9" s="65" t="s">
        <v>93</v>
      </c>
      <c r="C9" s="65"/>
      <c r="D9" s="65"/>
      <c r="E9" s="65"/>
    </row>
    <row r="10" spans="1:5" ht="35.25" customHeight="1">
      <c r="A10" s="45" t="s">
        <v>88</v>
      </c>
      <c r="B10" s="87" t="s">
        <v>195</v>
      </c>
      <c r="C10" s="65"/>
      <c r="D10" s="65"/>
      <c r="E10" s="65"/>
    </row>
    <row r="11" spans="1:5" ht="35.25" customHeight="1">
      <c r="A11" s="11" t="s">
        <v>89</v>
      </c>
      <c r="B11" s="65" t="s">
        <v>196</v>
      </c>
      <c r="C11" s="65"/>
      <c r="D11" s="65"/>
      <c r="E11" s="65"/>
    </row>
    <row r="12" spans="1:5" ht="61.5" customHeight="1">
      <c r="A12" s="45" t="s">
        <v>90</v>
      </c>
      <c r="B12" s="87" t="s">
        <v>156</v>
      </c>
      <c r="C12" s="65"/>
      <c r="D12" s="65"/>
      <c r="E12" s="65"/>
    </row>
    <row r="13" spans="1:5" ht="35.25" customHeight="1">
      <c r="A13" s="45" t="s">
        <v>91</v>
      </c>
      <c r="B13" s="65" t="s">
        <v>95</v>
      </c>
      <c r="C13" s="65"/>
      <c r="D13" s="65"/>
      <c r="E13" s="65"/>
    </row>
    <row r="14" spans="1:5" ht="35.25" customHeight="1">
      <c r="A14" s="45" t="s">
        <v>92</v>
      </c>
      <c r="B14" s="65" t="s">
        <v>197</v>
      </c>
      <c r="C14" s="65"/>
      <c r="D14" s="65"/>
      <c r="E14" s="65"/>
    </row>
    <row r="15" spans="1:5">
      <c r="A15" s="20"/>
      <c r="B15" s="20"/>
      <c r="C15" s="20"/>
      <c r="D15" s="20"/>
      <c r="E15" s="20"/>
    </row>
    <row r="16" spans="1:5">
      <c r="A16" s="20"/>
      <c r="B16" s="20"/>
      <c r="C16" s="20"/>
      <c r="D16" s="20"/>
      <c r="E16" s="20"/>
    </row>
    <row r="17" spans="1:5" ht="20.25" thickBot="1">
      <c r="A17" s="21" t="s">
        <v>109</v>
      </c>
      <c r="B17" s="20"/>
      <c r="C17" s="20"/>
      <c r="D17" s="20"/>
      <c r="E17" s="20"/>
    </row>
    <row r="18" spans="1:5" ht="15.75" thickTop="1">
      <c r="A18" s="24"/>
      <c r="B18" s="64"/>
      <c r="C18" s="64"/>
      <c r="D18" s="64"/>
      <c r="E18" s="64"/>
    </row>
    <row r="19" spans="1:5" ht="32.25" customHeight="1">
      <c r="A19" s="66" t="s">
        <v>192</v>
      </c>
      <c r="B19" s="69"/>
      <c r="C19" s="70"/>
      <c r="D19" s="70"/>
      <c r="E19" s="71"/>
    </row>
    <row r="20" spans="1:5" ht="14.25" customHeight="1">
      <c r="A20" s="67"/>
      <c r="B20" s="72" t="s">
        <v>262</v>
      </c>
      <c r="C20" s="73"/>
      <c r="D20" s="73"/>
      <c r="E20" s="74"/>
    </row>
    <row r="21" spans="1:5">
      <c r="A21" s="67"/>
      <c r="B21" s="75" t="s">
        <v>263</v>
      </c>
      <c r="C21" s="76"/>
      <c r="D21" s="76"/>
      <c r="E21" s="77"/>
    </row>
    <row r="22" spans="1:5">
      <c r="A22" s="67"/>
      <c r="B22" s="78" t="s">
        <v>193</v>
      </c>
      <c r="C22" s="79"/>
      <c r="D22" s="79"/>
      <c r="E22" s="80"/>
    </row>
    <row r="23" spans="1:5">
      <c r="A23" s="67"/>
      <c r="B23" s="81" t="s">
        <v>194</v>
      </c>
      <c r="C23" s="82"/>
      <c r="D23" s="82"/>
      <c r="E23" s="83"/>
    </row>
    <row r="24" spans="1:5">
      <c r="A24" s="68"/>
      <c r="B24" s="84"/>
      <c r="C24" s="85"/>
      <c r="D24" s="85"/>
      <c r="E24" s="86"/>
    </row>
  </sheetData>
  <mergeCells count="14">
    <mergeCell ref="B8:E8"/>
    <mergeCell ref="B9:E9"/>
    <mergeCell ref="B10:E10"/>
    <mergeCell ref="B11:E11"/>
    <mergeCell ref="B12:E12"/>
    <mergeCell ref="B18:E18"/>
    <mergeCell ref="B13:E13"/>
    <mergeCell ref="B14:E14"/>
    <mergeCell ref="A19:A24"/>
    <mergeCell ref="B19:E19"/>
    <mergeCell ref="B20:E20"/>
    <mergeCell ref="B21:E21"/>
    <mergeCell ref="B22:E22"/>
    <mergeCell ref="B23:E24"/>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s>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pageSetUpPr fitToPage="1"/>
  </sheetPr>
  <dimension ref="A1:M28"/>
  <sheetViews>
    <sheetView topLeftCell="B23" zoomScale="80" zoomScaleNormal="80" zoomScaleSheetLayoutView="100" workbookViewId="0">
      <selection activeCell="D27" sqref="D27"/>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3.5703125" style="3" customWidth="1"/>
    <col min="13" max="13" width="15.5703125" style="3" customWidth="1"/>
    <col min="14" max="19" width="15.5703125" style="1" customWidth="1"/>
    <col min="20" max="16384" width="9.140625" style="1"/>
  </cols>
  <sheetData>
    <row r="1" spans="1:12" ht="27.75" customHeight="1">
      <c r="A1" s="9" t="s">
        <v>87</v>
      </c>
    </row>
    <row r="2" spans="1:12" ht="27" customHeight="1">
      <c r="A2" s="88" t="str">
        <f>Overview!B4&amp; " - Effective from "&amp;Overview!D4&amp;" - "&amp;Overview!E4&amp;" LV/HV Charges"</f>
        <v>The Electricity Network Company - Effective from October 2012 - FINAL LV/HV Charges</v>
      </c>
      <c r="B2" s="89"/>
      <c r="C2" s="89"/>
      <c r="D2" s="89"/>
      <c r="E2" s="89"/>
      <c r="F2" s="89"/>
      <c r="G2" s="89"/>
      <c r="H2" s="89"/>
      <c r="I2" s="89"/>
      <c r="J2" s="89"/>
      <c r="K2" s="89"/>
      <c r="L2" s="89"/>
    </row>
    <row r="3" spans="1:12" ht="58.5" customHeight="1">
      <c r="A3" s="25"/>
      <c r="B3" s="13" t="s">
        <v>100</v>
      </c>
      <c r="C3" s="13" t="s">
        <v>101</v>
      </c>
      <c r="D3" s="13" t="s">
        <v>102</v>
      </c>
      <c r="E3" s="13" t="s">
        <v>103</v>
      </c>
      <c r="F3" s="13" t="s">
        <v>104</v>
      </c>
      <c r="G3" s="13" t="s">
        <v>105</v>
      </c>
      <c r="H3" s="13" t="s">
        <v>106</v>
      </c>
      <c r="I3" s="13" t="s">
        <v>107</v>
      </c>
      <c r="J3" s="13" t="s">
        <v>0</v>
      </c>
      <c r="K3" s="13" t="s">
        <v>60</v>
      </c>
      <c r="L3" s="29" t="s">
        <v>158</v>
      </c>
    </row>
    <row r="4" spans="1:12" ht="57">
      <c r="A4" s="16" t="s">
        <v>1</v>
      </c>
      <c r="B4" s="14" t="s">
        <v>160</v>
      </c>
      <c r="C4" s="17">
        <v>1</v>
      </c>
      <c r="D4" s="18">
        <v>2.282</v>
      </c>
      <c r="E4" s="27">
        <v>0</v>
      </c>
      <c r="F4" s="27">
        <v>0</v>
      </c>
      <c r="G4" s="19">
        <v>4.21</v>
      </c>
      <c r="H4" s="27">
        <v>0</v>
      </c>
      <c r="I4" s="27">
        <v>0</v>
      </c>
      <c r="J4" s="27"/>
      <c r="K4" s="14"/>
      <c r="L4" s="14" t="s">
        <v>167</v>
      </c>
    </row>
    <row r="5" spans="1:12" ht="57">
      <c r="A5" s="16" t="s">
        <v>2</v>
      </c>
      <c r="B5" s="14" t="s">
        <v>160</v>
      </c>
      <c r="C5" s="17">
        <v>2</v>
      </c>
      <c r="D5" s="18">
        <v>2.9630000000000001</v>
      </c>
      <c r="E5" s="18">
        <v>0.34200000000000003</v>
      </c>
      <c r="F5" s="27">
        <v>0</v>
      </c>
      <c r="G5" s="19">
        <v>4.21</v>
      </c>
      <c r="H5" s="27">
        <v>0</v>
      </c>
      <c r="I5" s="27">
        <v>0</v>
      </c>
      <c r="J5" s="27"/>
      <c r="K5" s="14"/>
      <c r="L5" s="14" t="s">
        <v>168</v>
      </c>
    </row>
    <row r="6" spans="1:12" ht="57">
      <c r="A6" s="16" t="s">
        <v>16</v>
      </c>
      <c r="B6" s="14" t="s">
        <v>160</v>
      </c>
      <c r="C6" s="17">
        <v>2</v>
      </c>
      <c r="D6" s="18">
        <v>0.23</v>
      </c>
      <c r="E6" s="27">
        <v>0</v>
      </c>
      <c r="F6" s="27">
        <v>0</v>
      </c>
      <c r="G6" s="27"/>
      <c r="H6" s="27">
        <v>0</v>
      </c>
      <c r="I6" s="27">
        <v>0</v>
      </c>
      <c r="J6" s="27"/>
      <c r="K6" s="14"/>
      <c r="L6" s="14" t="s">
        <v>159</v>
      </c>
    </row>
    <row r="7" spans="1:12" ht="57">
      <c r="A7" s="16" t="s">
        <v>17</v>
      </c>
      <c r="B7" s="14" t="s">
        <v>160</v>
      </c>
      <c r="C7" s="17" t="s">
        <v>189</v>
      </c>
      <c r="D7" s="18">
        <v>2.052</v>
      </c>
      <c r="E7" s="27">
        <v>0</v>
      </c>
      <c r="F7" s="27">
        <v>0</v>
      </c>
      <c r="G7" s="19">
        <v>5.35</v>
      </c>
      <c r="H7" s="27">
        <v>0</v>
      </c>
      <c r="I7" s="27">
        <v>0</v>
      </c>
      <c r="J7" s="27"/>
      <c r="K7" s="14"/>
      <c r="L7" s="14" t="s">
        <v>169</v>
      </c>
    </row>
    <row r="8" spans="1:12" ht="57">
      <c r="A8" s="16" t="s">
        <v>18</v>
      </c>
      <c r="B8" s="14" t="s">
        <v>160</v>
      </c>
      <c r="C8" s="17" t="s">
        <v>190</v>
      </c>
      <c r="D8" s="18">
        <v>2.7189999999999999</v>
      </c>
      <c r="E8" s="18">
        <v>0.39300000000000002</v>
      </c>
      <c r="F8" s="27">
        <v>0</v>
      </c>
      <c r="G8" s="19">
        <v>5.35</v>
      </c>
      <c r="H8" s="27">
        <v>0</v>
      </c>
      <c r="I8" s="27">
        <v>0</v>
      </c>
      <c r="J8" s="27"/>
      <c r="K8" s="14"/>
      <c r="L8" s="14" t="s">
        <v>170</v>
      </c>
    </row>
    <row r="9" spans="1:12" ht="32.25" customHeight="1">
      <c r="A9" s="16" t="s">
        <v>19</v>
      </c>
      <c r="B9" s="17"/>
      <c r="C9" s="17"/>
      <c r="D9" s="17"/>
      <c r="E9" s="17"/>
      <c r="F9" s="17"/>
      <c r="G9" s="17"/>
      <c r="H9" s="17"/>
      <c r="I9" s="17"/>
      <c r="J9" s="17"/>
      <c r="K9" s="17"/>
      <c r="L9" s="17"/>
    </row>
    <row r="10" spans="1:12" ht="57">
      <c r="A10" s="16" t="s">
        <v>3</v>
      </c>
      <c r="B10" s="14" t="s">
        <v>160</v>
      </c>
      <c r="C10" s="30" t="s">
        <v>25</v>
      </c>
      <c r="D10" s="18">
        <v>1.508</v>
      </c>
      <c r="E10" s="18">
        <v>0.218</v>
      </c>
      <c r="F10" s="27">
        <v>0</v>
      </c>
      <c r="G10" s="19">
        <v>27.62</v>
      </c>
      <c r="H10" s="27">
        <v>0</v>
      </c>
      <c r="I10" s="27">
        <v>0</v>
      </c>
      <c r="J10" s="27"/>
      <c r="K10" s="14"/>
      <c r="L10" s="14" t="s">
        <v>171</v>
      </c>
    </row>
    <row r="11" spans="1:12" ht="32.25" customHeight="1">
      <c r="A11" s="16" t="s">
        <v>20</v>
      </c>
      <c r="B11" s="14" t="s">
        <v>161</v>
      </c>
      <c r="C11" s="30" t="s">
        <v>25</v>
      </c>
      <c r="D11" s="18">
        <v>1.349</v>
      </c>
      <c r="E11" s="18">
        <v>0.182</v>
      </c>
      <c r="F11" s="27">
        <v>0</v>
      </c>
      <c r="G11" s="19">
        <v>0</v>
      </c>
      <c r="H11" s="27">
        <v>0</v>
      </c>
      <c r="I11" s="27">
        <v>0</v>
      </c>
      <c r="J11" s="27"/>
      <c r="K11" s="14"/>
      <c r="L11" s="14" t="s">
        <v>172</v>
      </c>
    </row>
    <row r="12" spans="1:12" ht="32.25" customHeight="1">
      <c r="A12" s="16" t="s">
        <v>21</v>
      </c>
      <c r="B12" s="17"/>
      <c r="C12" s="17"/>
      <c r="D12" s="17"/>
      <c r="E12" s="17"/>
      <c r="F12" s="17"/>
      <c r="G12" s="17"/>
      <c r="H12" s="17"/>
      <c r="I12" s="17"/>
      <c r="J12" s="17"/>
      <c r="K12" s="17"/>
      <c r="L12" s="17"/>
    </row>
    <row r="13" spans="1:12" ht="57">
      <c r="A13" s="16" t="s">
        <v>22</v>
      </c>
      <c r="B13" s="14" t="s">
        <v>160</v>
      </c>
      <c r="C13" s="17">
        <v>0</v>
      </c>
      <c r="D13" s="18">
        <v>8.4380000000000006</v>
      </c>
      <c r="E13" s="18">
        <v>0.77200000000000002</v>
      </c>
      <c r="F13" s="18">
        <v>0.153</v>
      </c>
      <c r="G13" s="19">
        <v>20.54</v>
      </c>
      <c r="H13" s="19">
        <v>2.17</v>
      </c>
      <c r="I13" s="18">
        <v>0.24399999999999999</v>
      </c>
      <c r="J13" s="32">
        <v>2.17</v>
      </c>
      <c r="K13" s="14"/>
      <c r="L13" s="14" t="s">
        <v>173</v>
      </c>
    </row>
    <row r="14" spans="1:12" ht="32.25" customHeight="1">
      <c r="A14" s="16" t="s">
        <v>23</v>
      </c>
      <c r="B14" s="14" t="s">
        <v>161</v>
      </c>
      <c r="C14" s="17">
        <v>0</v>
      </c>
      <c r="D14" s="18">
        <v>5.6829999999999998</v>
      </c>
      <c r="E14" s="18">
        <v>0.41299999999999998</v>
      </c>
      <c r="F14" s="18">
        <v>5.5E-2</v>
      </c>
      <c r="G14" s="19">
        <v>7.25</v>
      </c>
      <c r="H14" s="19">
        <v>4.08</v>
      </c>
      <c r="I14" s="18">
        <v>0.188</v>
      </c>
      <c r="J14" s="32">
        <v>4.08</v>
      </c>
      <c r="K14" s="14"/>
      <c r="L14" s="14" t="s">
        <v>174</v>
      </c>
    </row>
    <row r="15" spans="1:12" ht="32.25" customHeight="1">
      <c r="A15" s="16" t="s">
        <v>24</v>
      </c>
      <c r="B15" s="14" t="s">
        <v>162</v>
      </c>
      <c r="C15" s="17">
        <v>0</v>
      </c>
      <c r="D15" s="18">
        <v>5.5</v>
      </c>
      <c r="E15" s="18">
        <v>0.4</v>
      </c>
      <c r="F15" s="18">
        <v>5.2999999999999999E-2</v>
      </c>
      <c r="G15" s="19">
        <v>109.76</v>
      </c>
      <c r="H15" s="19">
        <v>4.43</v>
      </c>
      <c r="I15" s="18">
        <v>0.13800000000000001</v>
      </c>
      <c r="J15" s="32">
        <v>4.43</v>
      </c>
      <c r="K15" s="14"/>
      <c r="L15" s="14" t="s">
        <v>175</v>
      </c>
    </row>
    <row r="16" spans="1:12" ht="32.25" customHeight="1">
      <c r="A16" s="16" t="s">
        <v>108</v>
      </c>
      <c r="B16" s="14">
        <v>622</v>
      </c>
      <c r="C16" s="17">
        <v>0</v>
      </c>
      <c r="D16" s="17"/>
      <c r="E16" s="17"/>
      <c r="F16" s="17"/>
      <c r="G16" s="17"/>
      <c r="H16" s="17"/>
      <c r="I16" s="17"/>
      <c r="J16" s="17"/>
      <c r="K16" s="14"/>
      <c r="L16" s="14" t="s">
        <v>176</v>
      </c>
    </row>
    <row r="17" spans="1:12" ht="32.25" customHeight="1">
      <c r="A17" s="16" t="s">
        <v>4</v>
      </c>
      <c r="B17" s="14" t="s">
        <v>163</v>
      </c>
      <c r="C17" s="17" t="s">
        <v>191</v>
      </c>
      <c r="D17" s="18">
        <v>1.9470000000000001</v>
      </c>
      <c r="E17" s="27">
        <v>0</v>
      </c>
      <c r="F17" s="27">
        <v>0</v>
      </c>
      <c r="G17" s="27">
        <v>0</v>
      </c>
      <c r="H17" s="27">
        <v>0</v>
      </c>
      <c r="I17" s="27">
        <v>0</v>
      </c>
      <c r="J17" s="27"/>
      <c r="K17" s="14"/>
      <c r="L17" s="14" t="s">
        <v>177</v>
      </c>
    </row>
    <row r="18" spans="1:12" ht="32.25" customHeight="1">
      <c r="A18" s="16" t="s">
        <v>5</v>
      </c>
      <c r="B18" s="14" t="s">
        <v>163</v>
      </c>
      <c r="C18" s="17">
        <v>0</v>
      </c>
      <c r="D18" s="18">
        <v>14.68</v>
      </c>
      <c r="E18" s="18">
        <v>1.8580000000000001</v>
      </c>
      <c r="F18" s="18">
        <v>0.71499999999999997</v>
      </c>
      <c r="G18" s="27">
        <v>0</v>
      </c>
      <c r="H18" s="27">
        <v>0</v>
      </c>
      <c r="I18" s="27">
        <v>0</v>
      </c>
      <c r="J18" s="27"/>
      <c r="K18" s="14"/>
      <c r="L18" s="14" t="s">
        <v>178</v>
      </c>
    </row>
    <row r="19" spans="1:12" ht="32.25" customHeight="1">
      <c r="A19" s="16" t="s">
        <v>6</v>
      </c>
      <c r="B19" s="14" t="s">
        <v>164</v>
      </c>
      <c r="C19" s="17">
        <v>8</v>
      </c>
      <c r="D19" s="53">
        <v>-0.65500000000000003</v>
      </c>
      <c r="E19" s="27">
        <v>0</v>
      </c>
      <c r="F19" s="27">
        <v>0</v>
      </c>
      <c r="G19" s="27">
        <v>0</v>
      </c>
      <c r="H19" s="27">
        <v>0</v>
      </c>
      <c r="I19" s="27">
        <v>0</v>
      </c>
      <c r="J19" s="27"/>
      <c r="K19" s="14"/>
      <c r="L19" s="14" t="s">
        <v>179</v>
      </c>
    </row>
    <row r="20" spans="1:12" ht="32.25" customHeight="1">
      <c r="A20" s="16" t="s">
        <v>15</v>
      </c>
      <c r="B20" s="14" t="s">
        <v>165</v>
      </c>
      <c r="C20" s="17">
        <v>8</v>
      </c>
      <c r="D20" s="53">
        <v>-0.57399999999999995</v>
      </c>
      <c r="E20" s="27">
        <v>0</v>
      </c>
      <c r="F20" s="27">
        <v>0</v>
      </c>
      <c r="G20" s="27">
        <v>0</v>
      </c>
      <c r="H20" s="27">
        <v>0</v>
      </c>
      <c r="I20" s="27">
        <v>0</v>
      </c>
      <c r="J20" s="27"/>
      <c r="K20" s="14"/>
      <c r="L20" s="14" t="s">
        <v>180</v>
      </c>
    </row>
    <row r="21" spans="1:12" ht="32.25" customHeight="1">
      <c r="A21" s="16" t="s">
        <v>7</v>
      </c>
      <c r="B21" s="14" t="s">
        <v>164</v>
      </c>
      <c r="C21" s="17">
        <v>0</v>
      </c>
      <c r="D21" s="53">
        <v>-0.65500000000000003</v>
      </c>
      <c r="E21" s="27">
        <v>0</v>
      </c>
      <c r="F21" s="27">
        <v>0</v>
      </c>
      <c r="G21" s="27">
        <v>0</v>
      </c>
      <c r="H21" s="27">
        <v>0</v>
      </c>
      <c r="I21" s="18">
        <v>0.13400000000000001</v>
      </c>
      <c r="J21" s="27"/>
      <c r="K21" s="14"/>
      <c r="L21" s="14" t="s">
        <v>181</v>
      </c>
    </row>
    <row r="22" spans="1:12" ht="32.25" customHeight="1">
      <c r="A22" s="16" t="s">
        <v>8</v>
      </c>
      <c r="B22" s="14" t="s">
        <v>164</v>
      </c>
      <c r="C22" s="17">
        <v>0</v>
      </c>
      <c r="D22" s="53">
        <v>-4.2729999999999997</v>
      </c>
      <c r="E22" s="53">
        <v>-0.52300000000000002</v>
      </c>
      <c r="F22" s="53">
        <v>-0.13600000000000001</v>
      </c>
      <c r="G22" s="27">
        <v>0</v>
      </c>
      <c r="H22" s="27">
        <v>0</v>
      </c>
      <c r="I22" s="18">
        <v>0.13400000000000001</v>
      </c>
      <c r="J22" s="27"/>
      <c r="K22" s="14"/>
      <c r="L22" s="14" t="s">
        <v>182</v>
      </c>
    </row>
    <row r="23" spans="1:12" ht="32.25" customHeight="1">
      <c r="A23" s="16" t="s">
        <v>9</v>
      </c>
      <c r="B23" s="14" t="s">
        <v>165</v>
      </c>
      <c r="C23" s="17">
        <v>0</v>
      </c>
      <c r="D23" s="53">
        <v>-0.57399999999999995</v>
      </c>
      <c r="E23" s="27">
        <v>0</v>
      </c>
      <c r="F23" s="27">
        <v>0</v>
      </c>
      <c r="G23" s="27">
        <v>0</v>
      </c>
      <c r="H23" s="27">
        <v>0</v>
      </c>
      <c r="I23" s="18">
        <v>0.121</v>
      </c>
      <c r="J23" s="27"/>
      <c r="K23" s="14"/>
      <c r="L23" s="14" t="s">
        <v>183</v>
      </c>
    </row>
    <row r="24" spans="1:12" ht="32.25" customHeight="1">
      <c r="A24" s="16" t="s">
        <v>10</v>
      </c>
      <c r="B24" s="14" t="s">
        <v>165</v>
      </c>
      <c r="C24" s="17">
        <v>0</v>
      </c>
      <c r="D24" s="53">
        <v>-3.855</v>
      </c>
      <c r="E24" s="53">
        <v>-0.44400000000000001</v>
      </c>
      <c r="F24" s="53">
        <v>-0.111</v>
      </c>
      <c r="G24" s="27">
        <v>0</v>
      </c>
      <c r="H24" s="27">
        <v>0</v>
      </c>
      <c r="I24" s="18">
        <v>0.121</v>
      </c>
      <c r="J24" s="27"/>
      <c r="K24" s="14"/>
      <c r="L24" s="14" t="s">
        <v>184</v>
      </c>
    </row>
    <row r="25" spans="1:12" ht="32.25" customHeight="1">
      <c r="A25" s="16" t="s">
        <v>11</v>
      </c>
      <c r="B25" s="14" t="s">
        <v>166</v>
      </c>
      <c r="C25" s="17">
        <v>0</v>
      </c>
      <c r="D25" s="53">
        <v>-0.33</v>
      </c>
      <c r="E25" s="27">
        <v>0</v>
      </c>
      <c r="F25" s="27">
        <v>0</v>
      </c>
      <c r="G25" s="19">
        <v>80.150000000000006</v>
      </c>
      <c r="H25" s="27">
        <v>0</v>
      </c>
      <c r="I25" s="18">
        <v>9.8000000000000004E-2</v>
      </c>
      <c r="J25" s="27"/>
      <c r="K25" s="14"/>
      <c r="L25" s="14" t="s">
        <v>185</v>
      </c>
    </row>
    <row r="26" spans="1:12" ht="32.25" customHeight="1">
      <c r="A26" s="16" t="s">
        <v>12</v>
      </c>
      <c r="B26" s="14" t="s">
        <v>166</v>
      </c>
      <c r="C26" s="17">
        <v>0</v>
      </c>
      <c r="D26" s="53">
        <v>-2.694</v>
      </c>
      <c r="E26" s="53">
        <v>-0.19600000000000001</v>
      </c>
      <c r="F26" s="53">
        <v>-2.5999999999999999E-2</v>
      </c>
      <c r="G26" s="19">
        <v>80.150000000000006</v>
      </c>
      <c r="H26" s="27">
        <v>0</v>
      </c>
      <c r="I26" s="18">
        <v>9.8000000000000004E-2</v>
      </c>
      <c r="J26" s="27"/>
      <c r="K26" s="14"/>
      <c r="L26" s="14" t="s">
        <v>186</v>
      </c>
    </row>
    <row r="27" spans="1:12" ht="32.25" customHeight="1">
      <c r="A27" s="16" t="s">
        <v>13</v>
      </c>
      <c r="B27" s="14">
        <v>627</v>
      </c>
      <c r="C27" s="17">
        <v>0</v>
      </c>
      <c r="D27" s="53">
        <v>-2.218</v>
      </c>
      <c r="E27" s="53">
        <v>-0.161</v>
      </c>
      <c r="F27" s="53">
        <v>-2.1999999999999999E-2</v>
      </c>
      <c r="G27" s="19">
        <v>80.150000000000006</v>
      </c>
      <c r="H27" s="27">
        <v>0</v>
      </c>
      <c r="I27" s="18">
        <v>5.1999999999999998E-2</v>
      </c>
      <c r="J27" s="27"/>
      <c r="K27" s="14"/>
      <c r="L27" s="14" t="s">
        <v>187</v>
      </c>
    </row>
    <row r="28" spans="1:12" ht="32.25" customHeight="1">
      <c r="A28" s="16" t="s">
        <v>14</v>
      </c>
      <c r="B28" s="14">
        <v>627</v>
      </c>
      <c r="C28" s="17">
        <v>0</v>
      </c>
      <c r="D28" s="53">
        <v>-0.27100000000000002</v>
      </c>
      <c r="E28" s="27">
        <v>0</v>
      </c>
      <c r="F28" s="27">
        <v>0</v>
      </c>
      <c r="G28" s="19">
        <v>80.150000000000006</v>
      </c>
      <c r="H28" s="27">
        <v>0</v>
      </c>
      <c r="I28" s="18">
        <v>5.1999999999999998E-2</v>
      </c>
      <c r="J28" s="27"/>
      <c r="K28" s="14"/>
      <c r="L28" s="14" t="s">
        <v>188</v>
      </c>
    </row>
  </sheetData>
  <mergeCells count="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election activeCell="C7" sqref="C7"/>
    </sheetView>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1" t="s">
        <v>87</v>
      </c>
      <c r="C1" s="33"/>
    </row>
    <row r="2" spans="1:11" s="34" customFormat="1" ht="25.5" customHeight="1">
      <c r="A2" s="90" t="str">
        <f>[1]Overview!B4&amp; " - Effective from "&amp;[1]Overview!D4&amp;" - "&amp;[1]Overview!E4&amp;" EDCM Import Charges"</f>
        <v>The Electricity Network Company  - Effective from April 2012 - INDICATIVE EDCM Import Charges</v>
      </c>
      <c r="B2" s="90"/>
      <c r="C2" s="90"/>
      <c r="D2" s="90"/>
      <c r="E2" s="90"/>
      <c r="F2" s="90"/>
      <c r="G2" s="90"/>
      <c r="H2" s="3"/>
      <c r="I2" s="1"/>
      <c r="J2" s="1"/>
      <c r="K2" s="3"/>
    </row>
    <row r="3" spans="1:11" ht="74.25" customHeight="1">
      <c r="A3" s="29" t="s">
        <v>198</v>
      </c>
      <c r="B3" s="29" t="s">
        <v>199</v>
      </c>
      <c r="C3" s="29" t="s">
        <v>200</v>
      </c>
      <c r="D3" s="29" t="s">
        <v>201</v>
      </c>
      <c r="E3" s="29" t="s">
        <v>202</v>
      </c>
      <c r="F3" s="29" t="s">
        <v>203</v>
      </c>
      <c r="G3" s="29" t="s">
        <v>204</v>
      </c>
    </row>
    <row r="4" spans="1:11" ht="22.5" customHeight="1">
      <c r="A4" s="35" t="s">
        <v>205</v>
      </c>
      <c r="B4" s="36"/>
      <c r="C4" s="37"/>
      <c r="D4" s="38"/>
      <c r="E4" s="38"/>
      <c r="F4" s="38"/>
      <c r="G4" s="36"/>
    </row>
    <row r="5" spans="1:11" ht="22.5" customHeight="1">
      <c r="A5" s="35" t="s">
        <v>206</v>
      </c>
      <c r="B5" s="36"/>
      <c r="C5" s="37"/>
      <c r="D5" s="38"/>
      <c r="E5" s="38"/>
      <c r="F5" s="38"/>
      <c r="G5" s="36"/>
    </row>
    <row r="6" spans="1:11" ht="22.5" customHeight="1">
      <c r="A6" s="35" t="s">
        <v>207</v>
      </c>
      <c r="B6" s="36"/>
      <c r="C6" s="37"/>
      <c r="D6" s="38"/>
      <c r="E6" s="38"/>
      <c r="F6" s="38"/>
      <c r="G6" s="36"/>
    </row>
    <row r="7" spans="1:11" ht="22.5" customHeight="1">
      <c r="A7" s="35" t="s">
        <v>208</v>
      </c>
      <c r="B7" s="36"/>
      <c r="C7" s="37"/>
      <c r="D7" s="38"/>
      <c r="E7" s="38"/>
      <c r="F7" s="38"/>
      <c r="G7" s="36"/>
    </row>
    <row r="8" spans="1:11" ht="22.5" customHeight="1">
      <c r="A8" s="35" t="s">
        <v>209</v>
      </c>
      <c r="B8" s="36"/>
      <c r="C8" s="37"/>
      <c r="D8" s="38"/>
      <c r="E8" s="38"/>
      <c r="F8" s="38"/>
      <c r="G8" s="36"/>
    </row>
    <row r="9" spans="1:11" ht="22.5" customHeight="1">
      <c r="A9" s="35" t="s">
        <v>210</v>
      </c>
      <c r="B9" s="36"/>
      <c r="C9" s="37"/>
      <c r="D9" s="38"/>
      <c r="E9" s="38"/>
      <c r="F9" s="38"/>
      <c r="G9" s="36"/>
    </row>
    <row r="10" spans="1:11" ht="22.5" customHeight="1">
      <c r="A10" s="35" t="s">
        <v>211</v>
      </c>
      <c r="B10" s="36"/>
      <c r="C10" s="37"/>
      <c r="D10" s="38"/>
      <c r="E10" s="38"/>
      <c r="F10" s="38"/>
      <c r="G10" s="36"/>
    </row>
    <row r="11" spans="1:11" ht="22.5" customHeight="1">
      <c r="A11" s="35" t="s">
        <v>212</v>
      </c>
      <c r="B11" s="36"/>
      <c r="C11" s="37"/>
      <c r="D11" s="38"/>
      <c r="E11" s="38"/>
      <c r="F11" s="38"/>
      <c r="G11" s="36"/>
    </row>
    <row r="12" spans="1:11" ht="22.5" customHeight="1">
      <c r="A12" s="35" t="s">
        <v>213</v>
      </c>
      <c r="B12" s="36"/>
      <c r="C12" s="37"/>
      <c r="D12" s="38"/>
      <c r="E12" s="38"/>
      <c r="F12" s="38"/>
      <c r="G12" s="36"/>
    </row>
    <row r="13" spans="1:11" ht="22.5" customHeight="1">
      <c r="A13" s="35" t="s">
        <v>214</v>
      </c>
      <c r="B13" s="36"/>
      <c r="C13" s="37"/>
      <c r="D13" s="38"/>
      <c r="E13" s="38"/>
      <c r="F13" s="38"/>
      <c r="G13" s="36"/>
    </row>
    <row r="15" spans="1:11" ht="27.75" customHeight="1">
      <c r="A15" s="90" t="str">
        <f>[1]Overview!B4&amp; " - Effective from "&amp;[1]Overview!D4&amp;" - "&amp;[1]Overview!E4&amp;" EHV Export Charges"</f>
        <v>The Electricity Network Company  - Effective from April 2012 - INDICATIVE EHV Export Charges</v>
      </c>
      <c r="B15" s="90"/>
      <c r="C15" s="90"/>
      <c r="D15" s="90"/>
      <c r="E15" s="90"/>
      <c r="F15" s="90"/>
      <c r="G15" s="90"/>
      <c r="H15" s="1"/>
      <c r="I15" s="1"/>
    </row>
    <row r="16" spans="1:11" ht="43.5" customHeight="1">
      <c r="A16" s="29" t="s">
        <v>198</v>
      </c>
      <c r="B16" s="29" t="s">
        <v>199</v>
      </c>
      <c r="C16" s="39" t="s">
        <v>215</v>
      </c>
      <c r="D16" s="39" t="s">
        <v>216</v>
      </c>
      <c r="E16" s="39" t="s">
        <v>217</v>
      </c>
      <c r="F16" s="39" t="s">
        <v>218</v>
      </c>
      <c r="G16" s="29" t="s">
        <v>204</v>
      </c>
    </row>
    <row r="17" spans="1:7" ht="27.75" customHeight="1">
      <c r="A17" s="35" t="s">
        <v>219</v>
      </c>
      <c r="B17" s="36"/>
      <c r="C17" s="37"/>
      <c r="D17" s="38"/>
      <c r="E17" s="38"/>
      <c r="F17" s="38"/>
      <c r="G17" s="36"/>
    </row>
    <row r="18" spans="1:7" ht="27.75" customHeight="1">
      <c r="A18" s="35" t="s">
        <v>220</v>
      </c>
      <c r="B18" s="36"/>
      <c r="C18" s="37"/>
      <c r="D18" s="38"/>
      <c r="E18" s="38"/>
      <c r="F18" s="38"/>
      <c r="G18" s="36"/>
    </row>
    <row r="19" spans="1:7" ht="27.75" customHeight="1">
      <c r="A19" s="35" t="s">
        <v>221</v>
      </c>
      <c r="B19" s="36"/>
      <c r="C19" s="37"/>
      <c r="D19" s="38"/>
      <c r="E19" s="38"/>
      <c r="F19" s="38"/>
      <c r="G19" s="36"/>
    </row>
    <row r="20" spans="1:7" ht="27.75" customHeight="1">
      <c r="A20" s="35" t="s">
        <v>222</v>
      </c>
      <c r="B20" s="36"/>
      <c r="C20" s="37"/>
      <c r="D20" s="38"/>
      <c r="E20" s="38"/>
      <c r="F20" s="38"/>
      <c r="G20" s="36"/>
    </row>
    <row r="21" spans="1:7" ht="27.75" customHeight="1">
      <c r="A21" s="35" t="s">
        <v>223</v>
      </c>
      <c r="B21" s="36"/>
      <c r="C21" s="37"/>
      <c r="D21" s="38"/>
      <c r="E21" s="38"/>
      <c r="F21" s="38"/>
      <c r="G21" s="36"/>
    </row>
    <row r="22" spans="1:7" ht="27.75" customHeight="1">
      <c r="A22" s="35" t="s">
        <v>224</v>
      </c>
      <c r="B22" s="36"/>
      <c r="C22" s="37"/>
      <c r="D22" s="38"/>
      <c r="E22" s="38"/>
      <c r="F22" s="38"/>
      <c r="G22" s="36"/>
    </row>
    <row r="23" spans="1:7" ht="27.75" customHeight="1">
      <c r="A23" s="35" t="s">
        <v>225</v>
      </c>
      <c r="B23" s="36"/>
      <c r="C23" s="37"/>
      <c r="D23" s="38"/>
      <c r="E23" s="38"/>
      <c r="F23" s="38"/>
      <c r="G23" s="36"/>
    </row>
    <row r="24" spans="1:7" ht="27.75" customHeight="1">
      <c r="A24" s="35" t="s">
        <v>226</v>
      </c>
      <c r="B24" s="36"/>
      <c r="C24" s="37"/>
      <c r="D24" s="38"/>
      <c r="E24" s="38"/>
      <c r="F24" s="38"/>
      <c r="G24" s="36"/>
    </row>
    <row r="25" spans="1:7" ht="27.75" customHeight="1">
      <c r="A25" s="35" t="s">
        <v>227</v>
      </c>
      <c r="B25" s="36"/>
      <c r="C25" s="37"/>
      <c r="D25" s="38"/>
      <c r="E25" s="38"/>
      <c r="F25" s="38"/>
      <c r="G25" s="36"/>
    </row>
    <row r="26" spans="1:7" ht="27.75" customHeight="1">
      <c r="A26" s="35" t="s">
        <v>228</v>
      </c>
      <c r="B26" s="36"/>
      <c r="C26" s="37"/>
      <c r="D26" s="38"/>
      <c r="E26" s="38"/>
      <c r="F26" s="38"/>
      <c r="G26" s="36"/>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election activeCell="I22" sqref="I22"/>
    </sheetView>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1" t="s">
        <v>87</v>
      </c>
      <c r="B1" s="2"/>
      <c r="D1" s="2"/>
      <c r="E1" s="2"/>
      <c r="F1" s="2"/>
      <c r="G1" s="7"/>
      <c r="H1" s="3"/>
      <c r="I1" s="3"/>
    </row>
    <row r="2" spans="1:12" s="1" customFormat="1" ht="27" customHeight="1">
      <c r="A2" s="98" t="str">
        <f>[1]Overview!B4&amp; " - Effective from "&amp;[1]Overview!D4&amp;" - "&amp;[1]Overview!E4&amp;" LV/HV Tariffs"</f>
        <v>The Electricity Network Company  - Effective from April 2012 - INDICATIVE LV/HV Tariffs</v>
      </c>
      <c r="B2" s="98"/>
      <c r="C2" s="98"/>
      <c r="D2" s="98"/>
      <c r="E2" s="98"/>
      <c r="F2" s="98"/>
      <c r="G2" s="98"/>
      <c r="H2" s="98"/>
      <c r="I2" s="98"/>
      <c r="J2" s="98"/>
      <c r="K2" s="3"/>
      <c r="L2" s="3"/>
    </row>
    <row r="3" spans="1:12" s="1" customFormat="1" ht="27" customHeight="1">
      <c r="A3" s="91" t="s">
        <v>229</v>
      </c>
      <c r="B3" s="91"/>
      <c r="C3" s="91"/>
      <c r="D3" s="91"/>
      <c r="E3" s="91"/>
      <c r="F3" s="91"/>
      <c r="G3" s="91"/>
      <c r="H3" s="91"/>
      <c r="I3" s="91"/>
      <c r="J3" s="91"/>
      <c r="K3" s="3"/>
      <c r="L3" s="3"/>
    </row>
    <row r="4" spans="1:12" s="1" customFormat="1" ht="71.25" customHeight="1">
      <c r="A4" s="15"/>
      <c r="B4" s="40" t="s">
        <v>60</v>
      </c>
      <c r="C4" s="29" t="s">
        <v>101</v>
      </c>
      <c r="D4" s="29" t="s">
        <v>102</v>
      </c>
      <c r="E4" s="29" t="s">
        <v>103</v>
      </c>
      <c r="F4" s="29" t="s">
        <v>104</v>
      </c>
      <c r="G4" s="29" t="s">
        <v>105</v>
      </c>
      <c r="H4" s="29"/>
      <c r="I4" s="29"/>
      <c r="J4" s="29"/>
      <c r="K4" s="3"/>
      <c r="L4" s="3"/>
    </row>
    <row r="5" spans="1:12" s="1" customFormat="1" ht="32.25" customHeight="1">
      <c r="A5" s="16"/>
      <c r="B5" s="41"/>
      <c r="C5" s="17"/>
      <c r="D5" s="18"/>
      <c r="E5" s="18"/>
      <c r="F5" s="27"/>
      <c r="G5" s="19"/>
      <c r="H5" s="27"/>
      <c r="I5" s="27"/>
      <c r="J5" s="27"/>
      <c r="K5" s="3"/>
      <c r="L5" s="3"/>
    </row>
    <row r="6" spans="1:12">
      <c r="A6" s="92" t="s">
        <v>230</v>
      </c>
      <c r="B6" s="96" t="s">
        <v>231</v>
      </c>
      <c r="C6" s="96"/>
      <c r="D6" s="96"/>
      <c r="E6" s="96"/>
      <c r="F6" s="96"/>
      <c r="G6" s="96"/>
      <c r="H6" s="97"/>
      <c r="I6" s="97"/>
      <c r="J6" s="97"/>
    </row>
    <row r="7" spans="1:12">
      <c r="A7" s="92"/>
      <c r="B7" s="96" t="s">
        <v>232</v>
      </c>
      <c r="C7" s="96"/>
      <c r="D7" s="96"/>
      <c r="E7" s="96"/>
      <c r="F7" s="96"/>
      <c r="G7" s="96"/>
      <c r="H7" s="97"/>
      <c r="I7" s="97"/>
      <c r="J7" s="97"/>
    </row>
    <row r="8" spans="1:12">
      <c r="A8" s="92"/>
      <c r="B8" s="96"/>
      <c r="C8" s="96"/>
      <c r="D8" s="96"/>
      <c r="E8" s="96"/>
      <c r="F8" s="96"/>
      <c r="G8" s="96"/>
      <c r="H8" s="97"/>
      <c r="I8" s="97"/>
      <c r="J8" s="97"/>
    </row>
    <row r="11" spans="1:12" s="1" customFormat="1" ht="27" customHeight="1">
      <c r="A11" s="91" t="s">
        <v>233</v>
      </c>
      <c r="B11" s="91"/>
      <c r="C11" s="91"/>
      <c r="D11" s="91"/>
      <c r="E11" s="91"/>
      <c r="F11" s="91"/>
      <c r="G11" s="91"/>
      <c r="H11" s="91"/>
      <c r="I11" s="91"/>
      <c r="J11" s="91"/>
      <c r="K11" s="3"/>
      <c r="L11" s="3"/>
    </row>
    <row r="12" spans="1:12" s="1" customFormat="1" ht="58.5" customHeight="1">
      <c r="A12" s="15"/>
      <c r="B12" s="40" t="s">
        <v>60</v>
      </c>
      <c r="C12" s="29" t="s">
        <v>101</v>
      </c>
      <c r="D12" s="29" t="s">
        <v>102</v>
      </c>
      <c r="E12" s="29" t="s">
        <v>103</v>
      </c>
      <c r="F12" s="29" t="s">
        <v>104</v>
      </c>
      <c r="G12" s="29" t="s">
        <v>105</v>
      </c>
      <c r="H12" s="29" t="s">
        <v>106</v>
      </c>
      <c r="I12" s="29" t="s">
        <v>107</v>
      </c>
      <c r="J12" s="29" t="s">
        <v>0</v>
      </c>
      <c r="K12" s="3"/>
      <c r="L12" s="3"/>
    </row>
    <row r="13" spans="1:12" s="1" customFormat="1" ht="32.25" customHeight="1">
      <c r="A13" s="16"/>
      <c r="B13" s="41"/>
      <c r="C13" s="17"/>
      <c r="D13" s="18"/>
      <c r="E13" s="18"/>
      <c r="F13" s="18"/>
      <c r="G13" s="19"/>
      <c r="H13" s="19"/>
      <c r="I13" s="18"/>
      <c r="J13" s="19">
        <f>H13</f>
        <v>0</v>
      </c>
      <c r="K13" s="3"/>
      <c r="L13" s="3"/>
    </row>
    <row r="14" spans="1:12">
      <c r="A14" s="92" t="s">
        <v>230</v>
      </c>
      <c r="B14" s="94" t="s">
        <v>234</v>
      </c>
      <c r="C14" s="94"/>
      <c r="D14" s="94"/>
      <c r="E14" s="94"/>
      <c r="F14" s="94"/>
      <c r="G14" s="94"/>
      <c r="H14" s="95"/>
      <c r="I14" s="95"/>
      <c r="J14" s="95"/>
    </row>
    <row r="15" spans="1:12">
      <c r="A15" s="92"/>
      <c r="B15" s="96" t="s">
        <v>232</v>
      </c>
      <c r="C15" s="96"/>
      <c r="D15" s="96"/>
      <c r="E15" s="96"/>
      <c r="F15" s="96"/>
      <c r="G15" s="96"/>
      <c r="H15" s="97"/>
      <c r="I15" s="97"/>
      <c r="J15" s="97"/>
    </row>
    <row r="16" spans="1:12">
      <c r="A16" s="92"/>
      <c r="B16" s="96" t="s">
        <v>235</v>
      </c>
      <c r="C16" s="96"/>
      <c r="D16" s="96"/>
      <c r="E16" s="96"/>
      <c r="F16" s="96"/>
      <c r="G16" s="96"/>
      <c r="H16" s="97"/>
      <c r="I16" s="97"/>
      <c r="J16" s="97"/>
    </row>
    <row r="17" spans="1:10">
      <c r="A17" s="93"/>
      <c r="B17" s="96" t="s">
        <v>236</v>
      </c>
      <c r="C17" s="96"/>
      <c r="D17" s="96"/>
      <c r="E17" s="96"/>
      <c r="F17" s="96"/>
      <c r="G17" s="96"/>
      <c r="H17" s="97"/>
      <c r="I17" s="97"/>
      <c r="J17" s="97"/>
    </row>
    <row r="18" spans="1:10">
      <c r="A18" s="93"/>
      <c r="B18" s="96" t="s">
        <v>237</v>
      </c>
      <c r="C18" s="96"/>
      <c r="D18" s="96"/>
      <c r="E18" s="96"/>
      <c r="F18" s="96"/>
      <c r="G18" s="96"/>
      <c r="H18" s="97"/>
      <c r="I18" s="97"/>
      <c r="J18" s="97"/>
    </row>
    <row r="19" spans="1:10">
      <c r="A19" s="93"/>
      <c r="B19" s="96" t="s">
        <v>238</v>
      </c>
      <c r="C19" s="96"/>
      <c r="D19" s="96"/>
      <c r="E19" s="96"/>
      <c r="F19" s="96"/>
      <c r="G19" s="96"/>
      <c r="H19" s="97"/>
      <c r="I19" s="97"/>
      <c r="J19" s="97"/>
    </row>
    <row r="20" spans="1:10">
      <c r="A20" s="93"/>
      <c r="B20" s="96"/>
      <c r="C20" s="96"/>
      <c r="D20" s="96"/>
      <c r="E20" s="96"/>
      <c r="F20" s="96"/>
      <c r="G20" s="96"/>
      <c r="H20" s="97"/>
      <c r="I20" s="97"/>
      <c r="J20" s="97"/>
    </row>
    <row r="21" spans="1:10">
      <c r="A21" s="93"/>
      <c r="B21" s="96" t="s">
        <v>239</v>
      </c>
      <c r="C21" s="96"/>
      <c r="D21" s="96"/>
      <c r="E21" s="96"/>
      <c r="F21" s="96"/>
      <c r="G21" s="96"/>
      <c r="H21" s="97"/>
      <c r="I21" s="97"/>
      <c r="J21" s="97"/>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K103"/>
  <sheetViews>
    <sheetView tabSelected="1" zoomScale="60" zoomScaleNormal="60" workbookViewId="0">
      <selection activeCell="E19" sqref="E19"/>
    </sheetView>
  </sheetViews>
  <sheetFormatPr defaultRowHeight="27.75" customHeight="1"/>
  <cols>
    <col min="1" max="1" width="72.5703125" style="1" customWidth="1"/>
    <col min="2" max="2" width="10.85546875" style="2" customWidth="1"/>
    <col min="3" max="4" width="19.7109375" style="1" customWidth="1"/>
    <col min="5" max="7" width="19.7109375" style="2" customWidth="1"/>
    <col min="8" max="9" width="19.7109375" style="6" customWidth="1"/>
    <col min="10" max="10" width="1.42578125" style="3" customWidth="1"/>
    <col min="11" max="11" width="15.5703125" style="3" customWidth="1"/>
    <col min="12" max="16384" width="9.140625" style="1"/>
  </cols>
  <sheetData>
    <row r="1" spans="1:11" ht="27.75" customHeight="1">
      <c r="A1" s="31" t="s">
        <v>87</v>
      </c>
      <c r="D1" s="2"/>
      <c r="G1" s="7"/>
      <c r="H1" s="3"/>
      <c r="I1" s="3"/>
      <c r="J1" s="1"/>
      <c r="K1" s="1"/>
    </row>
    <row r="2" spans="1:11" ht="31.5" customHeight="1">
      <c r="A2" s="99" t="str">
        <f>Overview!B4&amp; " - Effective from "&amp;Overview!D4&amp;" - "&amp;Overview!E4&amp;" LDNO Tariffs"</f>
        <v>The Electricity Network Company - Effective from October 2012 - FINAL LDNO Tariffs</v>
      </c>
      <c r="B2" s="99"/>
      <c r="C2" s="99"/>
      <c r="D2" s="99"/>
      <c r="E2" s="99"/>
      <c r="F2" s="99"/>
      <c r="G2" s="99"/>
      <c r="H2" s="99"/>
      <c r="I2" s="99"/>
    </row>
    <row r="3" spans="1:11" ht="58.5" customHeight="1">
      <c r="A3" s="25"/>
      <c r="B3" s="56" t="s">
        <v>101</v>
      </c>
      <c r="C3" s="56" t="s">
        <v>102</v>
      </c>
      <c r="D3" s="56" t="s">
        <v>103</v>
      </c>
      <c r="E3" s="56" t="s">
        <v>104</v>
      </c>
      <c r="F3" s="56" t="s">
        <v>105</v>
      </c>
      <c r="G3" s="56" t="s">
        <v>106</v>
      </c>
      <c r="H3" s="56" t="s">
        <v>107</v>
      </c>
      <c r="I3" s="56" t="s">
        <v>0</v>
      </c>
      <c r="J3" s="1"/>
      <c r="K3" s="1"/>
    </row>
    <row r="4" spans="1:11" ht="27" customHeight="1">
      <c r="A4" s="57" t="s">
        <v>27</v>
      </c>
      <c r="B4" s="26">
        <v>1</v>
      </c>
      <c r="C4" s="18">
        <v>1.5170917695005277</v>
      </c>
      <c r="D4" s="27">
        <v>0</v>
      </c>
      <c r="E4" s="27">
        <v>0</v>
      </c>
      <c r="F4" s="19">
        <v>2.7988415204194661</v>
      </c>
      <c r="G4" s="27">
        <v>0</v>
      </c>
      <c r="H4" s="27">
        <v>0</v>
      </c>
      <c r="I4" s="27"/>
      <c r="J4" s="1"/>
      <c r="K4" s="1"/>
    </row>
    <row r="5" spans="1:11" ht="27" customHeight="1">
      <c r="A5" s="57" t="s">
        <v>28</v>
      </c>
      <c r="B5" s="26">
        <v>2</v>
      </c>
      <c r="C5" s="18">
        <v>1.9698259916871443</v>
      </c>
      <c r="D5" s="18">
        <v>0.22736432303645068</v>
      </c>
      <c r="E5" s="27">
        <v>0</v>
      </c>
      <c r="F5" s="19">
        <v>2.7988415204194661</v>
      </c>
      <c r="G5" s="27">
        <v>0</v>
      </c>
      <c r="H5" s="27">
        <v>0</v>
      </c>
      <c r="I5" s="27"/>
      <c r="J5" s="1"/>
      <c r="K5" s="1"/>
    </row>
    <row r="6" spans="1:11" ht="27" customHeight="1">
      <c r="A6" s="57" t="s">
        <v>29</v>
      </c>
      <c r="B6" s="26">
        <v>2</v>
      </c>
      <c r="C6" s="18">
        <v>0.15290583128182356</v>
      </c>
      <c r="D6" s="27">
        <v>0</v>
      </c>
      <c r="E6" s="27">
        <v>0</v>
      </c>
      <c r="F6" s="27">
        <v>0</v>
      </c>
      <c r="G6" s="27">
        <v>0</v>
      </c>
      <c r="H6" s="27">
        <v>0</v>
      </c>
      <c r="I6" s="27"/>
      <c r="J6" s="1"/>
      <c r="K6" s="1"/>
    </row>
    <row r="7" spans="1:11" ht="27" customHeight="1">
      <c r="A7" s="57" t="s">
        <v>30</v>
      </c>
      <c r="B7" s="26">
        <v>3</v>
      </c>
      <c r="C7" s="18">
        <v>1.364185938218704</v>
      </c>
      <c r="D7" s="27">
        <v>0</v>
      </c>
      <c r="E7" s="27">
        <v>0</v>
      </c>
      <c r="F7" s="19">
        <v>3.5567225972076346</v>
      </c>
      <c r="G7" s="27">
        <v>0</v>
      </c>
      <c r="H7" s="27">
        <v>0</v>
      </c>
      <c r="I7" s="27"/>
      <c r="J7" s="1"/>
      <c r="K7" s="1"/>
    </row>
    <row r="8" spans="1:11" ht="27" customHeight="1">
      <c r="A8" s="57" t="s">
        <v>31</v>
      </c>
      <c r="B8" s="26">
        <v>4</v>
      </c>
      <c r="C8" s="18">
        <v>1.8076128489359922</v>
      </c>
      <c r="D8" s="18">
        <v>0.26126952910328982</v>
      </c>
      <c r="E8" s="27">
        <v>0</v>
      </c>
      <c r="F8" s="19">
        <v>3.5567225972076346</v>
      </c>
      <c r="G8" s="27">
        <v>0</v>
      </c>
      <c r="H8" s="27">
        <v>0</v>
      </c>
      <c r="I8" s="27"/>
      <c r="J8" s="1"/>
      <c r="K8" s="1"/>
    </row>
    <row r="9" spans="1:11" ht="27" customHeight="1">
      <c r="A9" s="57" t="s">
        <v>32</v>
      </c>
      <c r="B9" s="26">
        <v>4</v>
      </c>
      <c r="C9" s="18">
        <v>0.51921501839610518</v>
      </c>
      <c r="D9" s="27">
        <v>0</v>
      </c>
      <c r="E9" s="27">
        <v>0</v>
      </c>
      <c r="F9" s="27">
        <v>0</v>
      </c>
      <c r="G9" s="27">
        <v>0</v>
      </c>
      <c r="H9" s="27">
        <v>0</v>
      </c>
      <c r="I9" s="27"/>
      <c r="J9" s="1"/>
      <c r="K9" s="1"/>
    </row>
    <row r="10" spans="1:11" ht="27" customHeight="1">
      <c r="A10" s="57" t="s">
        <v>33</v>
      </c>
      <c r="B10" s="26" t="s">
        <v>25</v>
      </c>
      <c r="C10" s="18">
        <v>1.0025304068390866</v>
      </c>
      <c r="D10" s="18">
        <v>0.14492813573668492</v>
      </c>
      <c r="E10" s="27">
        <v>0</v>
      </c>
      <c r="F10" s="19">
        <v>18.361995913060724</v>
      </c>
      <c r="G10" s="27">
        <v>0</v>
      </c>
      <c r="H10" s="27">
        <v>0</v>
      </c>
      <c r="I10" s="27"/>
      <c r="J10" s="1"/>
      <c r="K10" s="1"/>
    </row>
    <row r="11" spans="1:11" ht="27" customHeight="1">
      <c r="A11" s="57" t="s">
        <v>34</v>
      </c>
      <c r="B11" s="26">
        <v>0</v>
      </c>
      <c r="C11" s="18">
        <v>5.6096495841566405</v>
      </c>
      <c r="D11" s="18">
        <v>0.51323174673725125</v>
      </c>
      <c r="E11" s="18">
        <v>0.1017156182005174</v>
      </c>
      <c r="F11" s="19">
        <v>13.655155541428938</v>
      </c>
      <c r="G11" s="19">
        <v>1.4426332777459003</v>
      </c>
      <c r="H11" s="18">
        <v>0.16221314275115195</v>
      </c>
      <c r="I11" s="58">
        <f>G11</f>
        <v>1.4426332777459003</v>
      </c>
      <c r="J11" s="1"/>
      <c r="K11" s="1"/>
    </row>
    <row r="12" spans="1:11" ht="27" customHeight="1">
      <c r="A12" s="57" t="s">
        <v>35</v>
      </c>
      <c r="B12" s="26" t="s">
        <v>26</v>
      </c>
      <c r="C12" s="18">
        <v>1.2943811021987413</v>
      </c>
      <c r="D12" s="27">
        <v>0</v>
      </c>
      <c r="E12" s="27">
        <v>0</v>
      </c>
      <c r="F12" s="27">
        <v>0</v>
      </c>
      <c r="G12" s="27">
        <v>0</v>
      </c>
      <c r="H12" s="27">
        <v>0</v>
      </c>
      <c r="I12" s="27"/>
      <c r="J12" s="1"/>
      <c r="K12" s="1"/>
    </row>
    <row r="13" spans="1:11" ht="27" customHeight="1">
      <c r="A13" s="57" t="s">
        <v>36</v>
      </c>
      <c r="B13" s="59">
        <v>0</v>
      </c>
      <c r="C13" s="18">
        <v>9.759380883552911</v>
      </c>
      <c r="D13" s="18">
        <v>1.2352131935722965</v>
      </c>
      <c r="E13" s="18">
        <v>0.47533769289784278</v>
      </c>
      <c r="F13" s="27">
        <v>0</v>
      </c>
      <c r="G13" s="27">
        <v>0</v>
      </c>
      <c r="H13" s="27">
        <v>0</v>
      </c>
      <c r="I13" s="27"/>
      <c r="J13" s="1"/>
      <c r="K13" s="1"/>
    </row>
    <row r="14" spans="1:11" ht="27" customHeight="1">
      <c r="A14" s="57" t="s">
        <v>37</v>
      </c>
      <c r="B14" s="59">
        <v>8</v>
      </c>
      <c r="C14" s="53">
        <v>-0.65500000000000003</v>
      </c>
      <c r="D14" s="27">
        <v>0</v>
      </c>
      <c r="E14" s="27">
        <v>0</v>
      </c>
      <c r="F14" s="27">
        <v>0</v>
      </c>
      <c r="G14" s="27">
        <v>0</v>
      </c>
      <c r="H14" s="27">
        <v>0</v>
      </c>
      <c r="I14" s="27"/>
      <c r="J14" s="1"/>
      <c r="K14" s="1"/>
    </row>
    <row r="15" spans="1:11" ht="27" customHeight="1">
      <c r="A15" s="57" t="s">
        <v>38</v>
      </c>
      <c r="B15" s="59">
        <v>0</v>
      </c>
      <c r="C15" s="53">
        <v>-0.65500000000000003</v>
      </c>
      <c r="D15" s="27">
        <v>0</v>
      </c>
      <c r="E15" s="27">
        <v>0</v>
      </c>
      <c r="F15" s="27">
        <v>0</v>
      </c>
      <c r="G15" s="27">
        <v>0</v>
      </c>
      <c r="H15" s="18">
        <v>0.13400000000000001</v>
      </c>
      <c r="I15" s="60"/>
      <c r="J15" s="1"/>
      <c r="K15" s="1"/>
    </row>
    <row r="16" spans="1:11" ht="27" customHeight="1">
      <c r="A16" s="57" t="s">
        <v>39</v>
      </c>
      <c r="B16" s="59">
        <v>0</v>
      </c>
      <c r="C16" s="53">
        <v>-4.2729999999999997</v>
      </c>
      <c r="D16" s="53">
        <v>-0.52300000000000002</v>
      </c>
      <c r="E16" s="53">
        <v>-0.13600000000000001</v>
      </c>
      <c r="F16" s="27">
        <v>0</v>
      </c>
      <c r="G16" s="27">
        <v>0</v>
      </c>
      <c r="H16" s="18">
        <v>0.13400000000000001</v>
      </c>
      <c r="I16" s="60"/>
      <c r="J16" s="1"/>
      <c r="K16" s="1"/>
    </row>
    <row r="17" spans="1:11" ht="27" customHeight="1">
      <c r="A17" s="57" t="s">
        <v>40</v>
      </c>
      <c r="B17" s="59">
        <v>1</v>
      </c>
      <c r="C17" s="18">
        <v>0.78250366673500837</v>
      </c>
      <c r="D17" s="27">
        <v>0</v>
      </c>
      <c r="E17" s="27">
        <v>0</v>
      </c>
      <c r="F17" s="19">
        <v>1.4436198233805371</v>
      </c>
      <c r="G17" s="27">
        <v>0</v>
      </c>
      <c r="H17" s="27">
        <v>0</v>
      </c>
      <c r="I17" s="27"/>
      <c r="J17" s="1"/>
      <c r="K17" s="1"/>
    </row>
    <row r="18" spans="1:11" ht="27" customHeight="1">
      <c r="A18" s="57" t="s">
        <v>41</v>
      </c>
      <c r="B18" s="59">
        <v>2</v>
      </c>
      <c r="C18" s="18">
        <v>1.0160203175003637</v>
      </c>
      <c r="D18" s="18">
        <v>0.117272679238989</v>
      </c>
      <c r="E18" s="27">
        <v>0</v>
      </c>
      <c r="F18" s="19">
        <v>1.4436198233805371</v>
      </c>
      <c r="G18" s="27">
        <v>0</v>
      </c>
      <c r="H18" s="27">
        <v>0</v>
      </c>
      <c r="I18" s="27"/>
      <c r="J18" s="1"/>
      <c r="K18" s="1"/>
    </row>
    <row r="19" spans="1:11" ht="27" customHeight="1">
      <c r="A19" s="57" t="s">
        <v>42</v>
      </c>
      <c r="B19" s="59">
        <v>2</v>
      </c>
      <c r="C19" s="18">
        <v>7.8867591301074472E-2</v>
      </c>
      <c r="D19" s="27">
        <v>0</v>
      </c>
      <c r="E19" s="27">
        <v>0</v>
      </c>
      <c r="F19" s="27">
        <v>0</v>
      </c>
      <c r="G19" s="27">
        <v>0</v>
      </c>
      <c r="H19" s="27">
        <v>0</v>
      </c>
      <c r="I19" s="27"/>
      <c r="J19" s="1"/>
      <c r="K19" s="1"/>
    </row>
    <row r="20" spans="1:11" ht="27" customHeight="1">
      <c r="A20" s="57" t="s">
        <v>43</v>
      </c>
      <c r="B20" s="59">
        <v>3</v>
      </c>
      <c r="C20" s="18">
        <v>0.70363607543393392</v>
      </c>
      <c r="D20" s="27">
        <v>0</v>
      </c>
      <c r="E20" s="27">
        <v>0</v>
      </c>
      <c r="F20" s="19">
        <v>1.8345287541771669</v>
      </c>
      <c r="G20" s="27">
        <v>0</v>
      </c>
      <c r="H20" s="27">
        <v>0</v>
      </c>
      <c r="I20" s="27"/>
      <c r="J20" s="1"/>
      <c r="K20" s="1"/>
    </row>
    <row r="21" spans="1:11" ht="27" customHeight="1">
      <c r="A21" s="57" t="s">
        <v>44</v>
      </c>
      <c r="B21" s="59">
        <v>4</v>
      </c>
      <c r="C21" s="18">
        <v>0.93235209020704979</v>
      </c>
      <c r="D21" s="18">
        <v>0.13476071035357506</v>
      </c>
      <c r="E21" s="27">
        <v>0</v>
      </c>
      <c r="F21" s="19">
        <v>1.8345287541771669</v>
      </c>
      <c r="G21" s="27">
        <v>0</v>
      </c>
      <c r="H21" s="27">
        <v>0</v>
      </c>
      <c r="I21" s="27"/>
      <c r="J21" s="1"/>
      <c r="K21" s="1"/>
    </row>
    <row r="22" spans="1:11" ht="27" customHeight="1">
      <c r="A22" s="57" t="s">
        <v>45</v>
      </c>
      <c r="B22" s="59">
        <v>4</v>
      </c>
      <c r="C22" s="18">
        <v>0.26780690785277894</v>
      </c>
      <c r="D22" s="55"/>
      <c r="E22" s="27">
        <v>0</v>
      </c>
      <c r="F22" s="27">
        <v>0</v>
      </c>
      <c r="G22" s="27">
        <v>0</v>
      </c>
      <c r="H22" s="27">
        <v>0</v>
      </c>
      <c r="I22" s="27"/>
      <c r="J22" s="1"/>
      <c r="K22" s="1"/>
    </row>
    <row r="23" spans="1:11" ht="27" customHeight="1">
      <c r="A23" s="57" t="s">
        <v>46</v>
      </c>
      <c r="B23" s="59" t="s">
        <v>25</v>
      </c>
      <c r="C23" s="18">
        <v>0.51709707687834916</v>
      </c>
      <c r="D23" s="18">
        <v>7.4752760450583627E-2</v>
      </c>
      <c r="E23" s="27">
        <v>0</v>
      </c>
      <c r="F23" s="19">
        <v>9.4709690075464206</v>
      </c>
      <c r="G23" s="27">
        <v>0</v>
      </c>
      <c r="H23" s="27">
        <v>0</v>
      </c>
      <c r="I23" s="27"/>
      <c r="J23" s="1"/>
      <c r="K23" s="1"/>
    </row>
    <row r="24" spans="1:11" ht="27" customHeight="1">
      <c r="A24" s="57" t="s">
        <v>47</v>
      </c>
      <c r="B24" s="59">
        <v>0</v>
      </c>
      <c r="C24" s="18">
        <v>2.8934118930368102</v>
      </c>
      <c r="D24" s="18">
        <v>0.26472078471491084</v>
      </c>
      <c r="E24" s="18">
        <v>5.2464093343758234E-2</v>
      </c>
      <c r="F24" s="19">
        <v>7.0432188057568235</v>
      </c>
      <c r="G24" s="19">
        <v>0.74409857879709385</v>
      </c>
      <c r="H24" s="18">
        <v>8.3668227293313774E-2</v>
      </c>
      <c r="I24" s="58">
        <f>G24</f>
        <v>0.74409857879709385</v>
      </c>
      <c r="J24" s="1"/>
      <c r="K24" s="1"/>
    </row>
    <row r="25" spans="1:11" ht="27" customHeight="1">
      <c r="A25" s="57" t="s">
        <v>48</v>
      </c>
      <c r="B25" s="59">
        <v>0</v>
      </c>
      <c r="C25" s="18">
        <v>3.0828587814008603</v>
      </c>
      <c r="D25" s="18">
        <v>0.22404023873280929</v>
      </c>
      <c r="E25" s="18">
        <v>2.9835867143594461E-2</v>
      </c>
      <c r="F25" s="19">
        <v>3.9329097598374516</v>
      </c>
      <c r="G25" s="19">
        <v>2.2132788717430074</v>
      </c>
      <c r="H25" s="18">
        <v>0.10198441859992288</v>
      </c>
      <c r="I25" s="58">
        <f>G25</f>
        <v>2.2132788717430074</v>
      </c>
      <c r="J25" s="1"/>
      <c r="K25" s="1"/>
    </row>
    <row r="26" spans="1:11" ht="27" customHeight="1">
      <c r="A26" s="57" t="s">
        <v>49</v>
      </c>
      <c r="B26" s="59">
        <v>0</v>
      </c>
      <c r="C26" s="18">
        <v>3.3857807394493689</v>
      </c>
      <c r="D26" s="18">
        <v>0.2462385992326814</v>
      </c>
      <c r="E26" s="18">
        <v>3.2626614398330284E-2</v>
      </c>
      <c r="F26" s="19">
        <v>67.567871629447779</v>
      </c>
      <c r="G26" s="19">
        <v>2.7270924865019461</v>
      </c>
      <c r="H26" s="18">
        <v>8.4952316735275091E-2</v>
      </c>
      <c r="I26" s="58">
        <f>G26</f>
        <v>2.7270924865019461</v>
      </c>
      <c r="J26" s="1"/>
      <c r="K26" s="1"/>
    </row>
    <row r="27" spans="1:11" ht="27" customHeight="1">
      <c r="A27" s="57" t="s">
        <v>50</v>
      </c>
      <c r="B27" s="59" t="s">
        <v>26</v>
      </c>
      <c r="C27" s="18">
        <v>0.66763130549213912</v>
      </c>
      <c r="D27" s="27">
        <v>0</v>
      </c>
      <c r="E27" s="27">
        <v>0</v>
      </c>
      <c r="F27" s="27">
        <v>0</v>
      </c>
      <c r="G27" s="27">
        <v>0</v>
      </c>
      <c r="H27" s="27">
        <v>0</v>
      </c>
      <c r="I27" s="27"/>
      <c r="J27" s="1"/>
      <c r="K27" s="1"/>
    </row>
    <row r="28" spans="1:11" ht="27" customHeight="1">
      <c r="A28" s="57" t="s">
        <v>51</v>
      </c>
      <c r="B28" s="59">
        <v>0</v>
      </c>
      <c r="C28" s="18">
        <v>5.0338097404337967</v>
      </c>
      <c r="D28" s="18">
        <v>0.63711297668433198</v>
      </c>
      <c r="E28" s="18">
        <v>0.2451753381750793</v>
      </c>
      <c r="F28" s="27">
        <v>0</v>
      </c>
      <c r="G28" s="27">
        <v>0</v>
      </c>
      <c r="H28" s="27">
        <v>0</v>
      </c>
      <c r="I28" s="27"/>
      <c r="J28" s="1"/>
      <c r="K28" s="1"/>
    </row>
    <row r="29" spans="1:11" ht="27" customHeight="1">
      <c r="A29" s="57" t="s">
        <v>52</v>
      </c>
      <c r="B29" s="59">
        <v>8</v>
      </c>
      <c r="C29" s="53">
        <v>-0.65500000000000003</v>
      </c>
      <c r="D29" s="27">
        <v>0</v>
      </c>
      <c r="E29" s="27">
        <v>0</v>
      </c>
      <c r="F29" s="27">
        <v>0</v>
      </c>
      <c r="G29" s="27">
        <v>0</v>
      </c>
      <c r="H29" s="27">
        <v>0</v>
      </c>
      <c r="I29" s="27"/>
      <c r="J29" s="1"/>
      <c r="K29" s="1"/>
    </row>
    <row r="30" spans="1:11" ht="27" customHeight="1">
      <c r="A30" s="57" t="s">
        <v>53</v>
      </c>
      <c r="B30" s="59">
        <v>8</v>
      </c>
      <c r="C30" s="53">
        <v>-0.57399999999999995</v>
      </c>
      <c r="D30" s="27">
        <v>0</v>
      </c>
      <c r="E30" s="27">
        <v>0</v>
      </c>
      <c r="F30" s="27">
        <v>0</v>
      </c>
      <c r="G30" s="27">
        <v>0</v>
      </c>
      <c r="H30" s="27">
        <v>0</v>
      </c>
      <c r="I30" s="27"/>
      <c r="J30" s="1"/>
      <c r="K30" s="1"/>
    </row>
    <row r="31" spans="1:11" ht="27" customHeight="1">
      <c r="A31" s="57" t="s">
        <v>54</v>
      </c>
      <c r="B31" s="59">
        <v>0</v>
      </c>
      <c r="C31" s="53">
        <v>-0.65500000000000003</v>
      </c>
      <c r="D31" s="27">
        <v>0</v>
      </c>
      <c r="E31" s="27">
        <v>0</v>
      </c>
      <c r="F31" s="27">
        <v>0</v>
      </c>
      <c r="G31" s="27">
        <v>0</v>
      </c>
      <c r="H31" s="18">
        <v>0.13400000000000001</v>
      </c>
      <c r="I31" s="27"/>
      <c r="J31" s="1"/>
      <c r="K31" s="1"/>
    </row>
    <row r="32" spans="1:11" ht="27" customHeight="1">
      <c r="A32" s="57" t="s">
        <v>55</v>
      </c>
      <c r="B32" s="59">
        <v>0</v>
      </c>
      <c r="C32" s="53">
        <v>-4.2729999999999997</v>
      </c>
      <c r="D32" s="53">
        <v>-0.52300000000000002</v>
      </c>
      <c r="E32" s="53">
        <v>-0.13600000000000001</v>
      </c>
      <c r="F32" s="27">
        <v>0</v>
      </c>
      <c r="G32" s="27">
        <v>0</v>
      </c>
      <c r="H32" s="18">
        <v>0.13400000000000001</v>
      </c>
      <c r="I32" s="27"/>
      <c r="J32" s="1"/>
      <c r="K32" s="1"/>
    </row>
    <row r="33" spans="1:11" ht="27" customHeight="1">
      <c r="A33" s="57" t="s">
        <v>56</v>
      </c>
      <c r="B33" s="59">
        <v>0</v>
      </c>
      <c r="C33" s="53">
        <v>-0.57399999999999995</v>
      </c>
      <c r="D33" s="27">
        <v>0</v>
      </c>
      <c r="E33" s="27">
        <v>0</v>
      </c>
      <c r="F33" s="27">
        <v>0</v>
      </c>
      <c r="G33" s="27">
        <v>0</v>
      </c>
      <c r="H33" s="18">
        <v>0.121</v>
      </c>
      <c r="I33" s="27"/>
      <c r="J33" s="1"/>
      <c r="K33" s="1"/>
    </row>
    <row r="34" spans="1:11" ht="27" customHeight="1">
      <c r="A34" s="57" t="s">
        <v>57</v>
      </c>
      <c r="B34" s="59">
        <v>0</v>
      </c>
      <c r="C34" s="53">
        <v>-3.855</v>
      </c>
      <c r="D34" s="53">
        <v>-0.44400000000000001</v>
      </c>
      <c r="E34" s="53">
        <v>-0.111</v>
      </c>
      <c r="F34" s="27">
        <v>0</v>
      </c>
      <c r="G34" s="27">
        <v>0</v>
      </c>
      <c r="H34" s="18">
        <v>0.121</v>
      </c>
      <c r="I34" s="27"/>
      <c r="J34" s="1"/>
      <c r="K34" s="1"/>
    </row>
    <row r="35" spans="1:11" ht="27" customHeight="1">
      <c r="A35" s="57" t="s">
        <v>58</v>
      </c>
      <c r="B35" s="59">
        <v>0</v>
      </c>
      <c r="C35" s="53">
        <v>-0.33</v>
      </c>
      <c r="D35" s="27">
        <v>0</v>
      </c>
      <c r="E35" s="27">
        <v>0</v>
      </c>
      <c r="F35" s="27">
        <v>0</v>
      </c>
      <c r="G35" s="27">
        <v>0</v>
      </c>
      <c r="H35" s="18">
        <v>9.8000000000000004E-2</v>
      </c>
      <c r="I35" s="27"/>
      <c r="J35" s="1"/>
      <c r="K35" s="1"/>
    </row>
    <row r="36" spans="1:11" ht="27" customHeight="1">
      <c r="A36" s="57" t="s">
        <v>59</v>
      </c>
      <c r="B36" s="59">
        <v>0</v>
      </c>
      <c r="C36" s="53">
        <v>-2.694</v>
      </c>
      <c r="D36" s="53">
        <v>-0.19600000000000001</v>
      </c>
      <c r="E36" s="53">
        <v>-2.5999999999999999E-2</v>
      </c>
      <c r="F36" s="27">
        <v>0</v>
      </c>
      <c r="G36" s="27">
        <v>0</v>
      </c>
      <c r="H36" s="18">
        <v>9.8000000000000004E-2</v>
      </c>
      <c r="I36" s="27"/>
      <c r="J36" s="1"/>
      <c r="K36" s="1"/>
    </row>
    <row r="37" spans="1:11" ht="39.75" customHeight="1">
      <c r="A37" s="100"/>
      <c r="B37" s="101"/>
      <c r="C37" s="101"/>
      <c r="D37" s="101"/>
      <c r="E37" s="101"/>
      <c r="F37" s="101"/>
      <c r="G37" s="101"/>
      <c r="H37" s="101"/>
      <c r="I37" s="102"/>
      <c r="J37" s="1"/>
      <c r="K37" s="1"/>
    </row>
    <row r="38" spans="1:11" ht="27" customHeight="1">
      <c r="A38" s="61" t="s">
        <v>110</v>
      </c>
      <c r="B38" s="59">
        <v>1</v>
      </c>
      <c r="C38" s="18">
        <v>0.54876871944797045</v>
      </c>
      <c r="D38" s="62"/>
      <c r="E38" s="62"/>
      <c r="F38" s="19">
        <v>1.0124085490253967</v>
      </c>
      <c r="G38" s="62"/>
      <c r="H38" s="62"/>
      <c r="I38" s="60"/>
      <c r="J38" s="1"/>
      <c r="K38" s="1"/>
    </row>
    <row r="39" spans="1:11" ht="27" customHeight="1">
      <c r="A39" s="61" t="s">
        <v>111</v>
      </c>
      <c r="B39" s="59">
        <v>2</v>
      </c>
      <c r="C39" s="18">
        <v>0.7125336177582543</v>
      </c>
      <c r="D39" s="18">
        <v>8.2243164790186632E-2</v>
      </c>
      <c r="E39" s="62"/>
      <c r="F39" s="19">
        <v>1.0124085490253967</v>
      </c>
      <c r="G39" s="62"/>
      <c r="H39" s="62"/>
      <c r="I39" s="60"/>
      <c r="J39" s="1"/>
      <c r="K39" s="1"/>
    </row>
    <row r="40" spans="1:11" ht="27" customHeight="1">
      <c r="A40" s="61" t="s">
        <v>112</v>
      </c>
      <c r="B40" s="59">
        <v>2</v>
      </c>
      <c r="C40" s="18">
        <v>5.5309730706850656E-2</v>
      </c>
      <c r="D40" s="62"/>
      <c r="E40" s="62"/>
      <c r="F40" s="62"/>
      <c r="G40" s="62"/>
      <c r="H40" s="62"/>
      <c r="I40" s="60"/>
      <c r="J40" s="1"/>
      <c r="K40" s="1"/>
    </row>
    <row r="41" spans="1:11" ht="27" customHeight="1">
      <c r="A41" s="61" t="s">
        <v>113</v>
      </c>
      <c r="B41" s="59">
        <v>3</v>
      </c>
      <c r="C41" s="18">
        <v>0.49345898874111976</v>
      </c>
      <c r="D41" s="62"/>
      <c r="E41" s="62"/>
      <c r="F41" s="19">
        <v>1.2865524316593522</v>
      </c>
      <c r="G41" s="62"/>
      <c r="H41" s="62"/>
      <c r="I41" s="60"/>
      <c r="J41" s="1"/>
      <c r="K41" s="1"/>
    </row>
    <row r="42" spans="1:11" ht="27" customHeight="1">
      <c r="A42" s="61" t="s">
        <v>114</v>
      </c>
      <c r="B42" s="59">
        <v>4</v>
      </c>
      <c r="C42" s="18">
        <v>0.65385720779098666</v>
      </c>
      <c r="D42" s="18">
        <v>9.4507496381705691E-2</v>
      </c>
      <c r="E42" s="62"/>
      <c r="F42" s="19">
        <v>1.2865524316593522</v>
      </c>
      <c r="G42" s="62"/>
      <c r="H42" s="62"/>
      <c r="I42" s="60"/>
      <c r="J42" s="1"/>
      <c r="K42" s="1"/>
    </row>
    <row r="43" spans="1:11" ht="27" customHeight="1">
      <c r="A43" s="61" t="s">
        <v>115</v>
      </c>
      <c r="B43" s="59">
        <v>4</v>
      </c>
      <c r="C43" s="18">
        <v>0.18781260731326244</v>
      </c>
      <c r="D43" s="62"/>
      <c r="E43" s="62"/>
      <c r="F43" s="27"/>
      <c r="G43" s="62"/>
      <c r="H43" s="62"/>
      <c r="I43" s="60"/>
      <c r="J43" s="1"/>
      <c r="K43" s="1"/>
    </row>
    <row r="44" spans="1:11" ht="27" customHeight="1">
      <c r="A44" s="61" t="s">
        <v>116</v>
      </c>
      <c r="B44" s="59" t="s">
        <v>25</v>
      </c>
      <c r="C44" s="18">
        <v>0.36263945176491647</v>
      </c>
      <c r="D44" s="18">
        <v>5.2424005626493228E-2</v>
      </c>
      <c r="E44" s="62"/>
      <c r="F44" s="19">
        <v>6.6419772266226742</v>
      </c>
      <c r="G44" s="62"/>
      <c r="H44" s="62"/>
      <c r="I44" s="60"/>
      <c r="J44" s="1"/>
      <c r="K44" s="1"/>
    </row>
    <row r="45" spans="1:11" ht="27" customHeight="1">
      <c r="A45" s="61" t="s">
        <v>117</v>
      </c>
      <c r="B45" s="59"/>
      <c r="C45" s="27"/>
      <c r="D45" s="27"/>
      <c r="E45" s="62"/>
      <c r="F45" s="62"/>
      <c r="G45" s="60"/>
      <c r="H45" s="62"/>
      <c r="I45" s="60"/>
      <c r="J45" s="1"/>
      <c r="K45" s="1"/>
    </row>
    <row r="46" spans="1:11" ht="27" customHeight="1">
      <c r="A46" s="61" t="s">
        <v>118</v>
      </c>
      <c r="B46" s="59"/>
      <c r="C46" s="62"/>
      <c r="D46" s="62"/>
      <c r="E46" s="60"/>
      <c r="F46" s="62"/>
      <c r="G46" s="62"/>
      <c r="H46" s="60"/>
      <c r="I46" s="60"/>
      <c r="J46" s="1"/>
      <c r="K46" s="1"/>
    </row>
    <row r="47" spans="1:11" ht="27" customHeight="1">
      <c r="A47" s="61" t="s">
        <v>119</v>
      </c>
      <c r="B47" s="59">
        <v>0</v>
      </c>
      <c r="C47" s="18">
        <v>2.0291456856713297</v>
      </c>
      <c r="D47" s="18">
        <v>0.18564831350299438</v>
      </c>
      <c r="E47" s="18">
        <v>3.6792994774557171E-2</v>
      </c>
      <c r="F47" s="19">
        <v>4.9393994292117931</v>
      </c>
      <c r="G47" s="19">
        <v>0.52183528536463442</v>
      </c>
      <c r="H47" s="18">
        <v>5.8676409967267647E-2</v>
      </c>
      <c r="I47" s="58">
        <f>G47</f>
        <v>0.52183528536463442</v>
      </c>
      <c r="J47" s="1"/>
      <c r="K47" s="1"/>
    </row>
    <row r="48" spans="1:11" ht="27" customHeight="1">
      <c r="A48" s="61" t="s">
        <v>120</v>
      </c>
      <c r="B48" s="59">
        <v>0</v>
      </c>
      <c r="C48" s="18">
        <v>2.1620045216749038</v>
      </c>
      <c r="D48" s="18">
        <v>0.15711910389789463</v>
      </c>
      <c r="E48" s="18">
        <v>2.0923851608678466E-2</v>
      </c>
      <c r="F48" s="19">
        <v>2.758144075689434</v>
      </c>
      <c r="G48" s="19">
        <v>1.5521693556983298</v>
      </c>
      <c r="H48" s="18">
        <v>7.1521529135119111E-2</v>
      </c>
      <c r="I48" s="58">
        <f>G48</f>
        <v>1.5521693556983298</v>
      </c>
      <c r="J48" s="1"/>
      <c r="K48" s="1"/>
    </row>
    <row r="49" spans="1:11" ht="27" customHeight="1">
      <c r="A49" s="61" t="s">
        <v>121</v>
      </c>
      <c r="B49" s="59">
        <v>0</v>
      </c>
      <c r="C49" s="18">
        <v>2.3744432642364091</v>
      </c>
      <c r="D49" s="18">
        <v>0.17268678285355704</v>
      </c>
      <c r="E49" s="18">
        <v>2.2880998728096305E-2</v>
      </c>
      <c r="F49" s="19">
        <v>47.38525321501605</v>
      </c>
      <c r="G49" s="19">
        <v>1.9125061201031439</v>
      </c>
      <c r="H49" s="18">
        <v>5.9576940084477177E-2</v>
      </c>
      <c r="I49" s="58">
        <f>G49</f>
        <v>1.9125061201031439</v>
      </c>
      <c r="J49" s="1"/>
      <c r="K49" s="1"/>
    </row>
    <row r="50" spans="1:11" ht="27" customHeight="1">
      <c r="A50" s="61" t="s">
        <v>122</v>
      </c>
      <c r="B50" s="59" t="s">
        <v>26</v>
      </c>
      <c r="C50" s="18">
        <v>0.46820889428799228</v>
      </c>
      <c r="D50" s="62"/>
      <c r="E50" s="62"/>
      <c r="F50" s="62"/>
      <c r="G50" s="62"/>
      <c r="H50" s="62"/>
      <c r="I50" s="63"/>
      <c r="J50" s="1"/>
      <c r="K50" s="1"/>
    </row>
    <row r="51" spans="1:11" ht="27" customHeight="1">
      <c r="A51" s="61" t="s">
        <v>123</v>
      </c>
      <c r="B51" s="59">
        <v>0</v>
      </c>
      <c r="C51" s="18">
        <v>3.5302036816372504</v>
      </c>
      <c r="D51" s="18">
        <v>0.44680643327534142</v>
      </c>
      <c r="E51" s="18">
        <v>0.17194111937129658</v>
      </c>
      <c r="F51" s="62"/>
      <c r="G51" s="62"/>
      <c r="H51" s="62"/>
      <c r="I51" s="60"/>
      <c r="J51" s="1"/>
      <c r="K51" s="1"/>
    </row>
    <row r="52" spans="1:11" ht="27" customHeight="1">
      <c r="A52" s="61" t="s">
        <v>124</v>
      </c>
      <c r="B52" s="59">
        <v>8</v>
      </c>
      <c r="C52" s="53">
        <v>-0.2491840509760799</v>
      </c>
      <c r="D52" s="62"/>
      <c r="E52" s="62"/>
      <c r="F52" s="54"/>
      <c r="G52" s="62"/>
      <c r="H52" s="62"/>
      <c r="I52" s="60"/>
      <c r="J52" s="1"/>
      <c r="K52" s="1"/>
    </row>
    <row r="53" spans="1:11" ht="27" customHeight="1">
      <c r="A53" s="61" t="s">
        <v>125</v>
      </c>
      <c r="B53" s="59">
        <v>8</v>
      </c>
      <c r="C53" s="53">
        <v>-0.24780553339485431</v>
      </c>
      <c r="D53" s="62"/>
      <c r="E53" s="62"/>
      <c r="F53" s="54"/>
      <c r="G53" s="62"/>
      <c r="H53" s="62"/>
      <c r="I53" s="60"/>
      <c r="J53" s="1"/>
      <c r="K53" s="1"/>
    </row>
    <row r="54" spans="1:11" ht="27" customHeight="1">
      <c r="A54" s="61" t="s">
        <v>126</v>
      </c>
      <c r="B54" s="59">
        <v>0</v>
      </c>
      <c r="C54" s="53">
        <v>-0.2491840509760799</v>
      </c>
      <c r="D54" s="62"/>
      <c r="E54" s="62"/>
      <c r="F54" s="54"/>
      <c r="G54" s="62"/>
      <c r="H54" s="18">
        <v>5.0978111192052991E-2</v>
      </c>
      <c r="I54" s="60"/>
      <c r="J54" s="1"/>
      <c r="K54" s="1"/>
    </row>
    <row r="55" spans="1:11" ht="27" customHeight="1">
      <c r="A55" s="61" t="s">
        <v>127</v>
      </c>
      <c r="B55" s="59">
        <v>0</v>
      </c>
      <c r="C55" s="53">
        <v>-1.6255930531615104</v>
      </c>
      <c r="D55" s="53">
        <v>-0.19896680711525158</v>
      </c>
      <c r="E55" s="53">
        <v>-5.1738978523277662E-2</v>
      </c>
      <c r="F55" s="54"/>
      <c r="G55" s="62"/>
      <c r="H55" s="18">
        <v>5.0978111192052991E-2</v>
      </c>
      <c r="I55" s="60"/>
      <c r="J55" s="1"/>
      <c r="K55" s="1"/>
    </row>
    <row r="56" spans="1:11" ht="27" customHeight="1">
      <c r="A56" s="61" t="s">
        <v>128</v>
      </c>
      <c r="B56" s="59">
        <v>0</v>
      </c>
      <c r="C56" s="53">
        <v>-0.24780553339485431</v>
      </c>
      <c r="D56" s="62"/>
      <c r="E56" s="62"/>
      <c r="F56" s="54"/>
      <c r="G56" s="62"/>
      <c r="H56" s="18">
        <v>5.2237751813200999E-2</v>
      </c>
      <c r="I56" s="60"/>
      <c r="J56" s="1"/>
      <c r="K56" s="1"/>
    </row>
    <row r="57" spans="1:11" ht="27" customHeight="1">
      <c r="A57" s="61" t="s">
        <v>129</v>
      </c>
      <c r="B57" s="59">
        <v>0</v>
      </c>
      <c r="C57" s="53">
        <v>-1.6642688697511558</v>
      </c>
      <c r="D57" s="53">
        <v>-0.1916823289674483</v>
      </c>
      <c r="E57" s="53">
        <v>-4.7920582241862075E-2</v>
      </c>
      <c r="F57" s="54"/>
      <c r="G57" s="62"/>
      <c r="H57" s="18">
        <v>5.2237751813200999E-2</v>
      </c>
      <c r="I57" s="60"/>
      <c r="J57" s="1"/>
      <c r="K57" s="1"/>
    </row>
    <row r="58" spans="1:11" ht="27" customHeight="1">
      <c r="A58" s="61" t="s">
        <v>130</v>
      </c>
      <c r="B58" s="59">
        <v>0</v>
      </c>
      <c r="C58" s="53">
        <v>-0.33</v>
      </c>
      <c r="D58" s="62"/>
      <c r="E58" s="62"/>
      <c r="F58" s="19">
        <v>80.150000000000006</v>
      </c>
      <c r="G58" s="62"/>
      <c r="H58" s="18">
        <v>9.8000000000000004E-2</v>
      </c>
      <c r="I58" s="60"/>
      <c r="J58" s="1"/>
      <c r="K58" s="1"/>
    </row>
    <row r="59" spans="1:11" ht="27" customHeight="1">
      <c r="A59" s="61" t="s">
        <v>131</v>
      </c>
      <c r="B59" s="59">
        <v>0</v>
      </c>
      <c r="C59" s="53">
        <v>-2.694</v>
      </c>
      <c r="D59" s="53">
        <v>-0.19600000000000001</v>
      </c>
      <c r="E59" s="53">
        <v>-2.5999999999999999E-2</v>
      </c>
      <c r="F59" s="19">
        <v>80.150000000000006</v>
      </c>
      <c r="G59" s="62"/>
      <c r="H59" s="18">
        <v>9.8000000000000004E-2</v>
      </c>
      <c r="I59" s="60"/>
      <c r="J59" s="1"/>
      <c r="K59" s="1"/>
    </row>
    <row r="60" spans="1:11" ht="27" customHeight="1">
      <c r="A60" s="61" t="s">
        <v>61</v>
      </c>
      <c r="B60" s="59">
        <v>1</v>
      </c>
      <c r="C60" s="18">
        <v>0.25281090184824806</v>
      </c>
      <c r="D60" s="62"/>
      <c r="E60" s="62"/>
      <c r="F60" s="19">
        <v>0.46640398631951113</v>
      </c>
      <c r="G60" s="62"/>
      <c r="H60" s="62"/>
      <c r="I60" s="60"/>
      <c r="J60" s="1"/>
      <c r="K60" s="1"/>
    </row>
    <row r="61" spans="1:11" ht="27" customHeight="1">
      <c r="A61" s="61" t="s">
        <v>62</v>
      </c>
      <c r="B61" s="59">
        <v>2</v>
      </c>
      <c r="C61" s="18">
        <v>0.32825534714126164</v>
      </c>
      <c r="D61" s="18">
        <v>3.7888399838782144E-2</v>
      </c>
      <c r="E61" s="62"/>
      <c r="F61" s="19">
        <v>0.46640398631951113</v>
      </c>
      <c r="G61" s="62"/>
      <c r="H61" s="62"/>
      <c r="I61" s="60"/>
      <c r="J61" s="1"/>
      <c r="K61" s="1"/>
    </row>
    <row r="62" spans="1:11" ht="27" customHeight="1">
      <c r="A62" s="61" t="s">
        <v>63</v>
      </c>
      <c r="B62" s="59">
        <v>2</v>
      </c>
      <c r="C62" s="18">
        <v>2.548050281555524E-2</v>
      </c>
      <c r="D62" s="62"/>
      <c r="E62" s="62"/>
      <c r="F62" s="62"/>
      <c r="G62" s="62"/>
      <c r="H62" s="62"/>
      <c r="I62" s="60"/>
      <c r="J62" s="1"/>
      <c r="K62" s="1"/>
    </row>
    <row r="63" spans="1:11" ht="27" customHeight="1">
      <c r="A63" s="61" t="s">
        <v>64</v>
      </c>
      <c r="B63" s="59">
        <v>3</v>
      </c>
      <c r="C63" s="18">
        <v>0.22733039903269284</v>
      </c>
      <c r="D63" s="62"/>
      <c r="E63" s="62"/>
      <c r="F63" s="19">
        <v>0.59269865244878495</v>
      </c>
      <c r="G63" s="62"/>
      <c r="H63" s="62"/>
      <c r="I63" s="60"/>
      <c r="J63" s="1"/>
      <c r="K63" s="1"/>
    </row>
    <row r="64" spans="1:11" ht="27" customHeight="1">
      <c r="A64" s="61" t="s">
        <v>65</v>
      </c>
      <c r="B64" s="59">
        <v>4</v>
      </c>
      <c r="C64" s="18">
        <v>0.30122385719780304</v>
      </c>
      <c r="D64" s="18">
        <v>4.3538424376144393E-2</v>
      </c>
      <c r="E64" s="62"/>
      <c r="F64" s="19">
        <v>0.59269865244878495</v>
      </c>
      <c r="G64" s="62"/>
      <c r="H64" s="62"/>
      <c r="I64" s="60"/>
      <c r="J64" s="1"/>
      <c r="K64" s="1"/>
    </row>
    <row r="65" spans="1:11" ht="27" customHeight="1">
      <c r="A65" s="61" t="s">
        <v>66</v>
      </c>
      <c r="B65" s="59">
        <v>4</v>
      </c>
      <c r="C65" s="18">
        <v>8.652292477803758E-2</v>
      </c>
      <c r="D65" s="62"/>
      <c r="E65" s="62"/>
      <c r="F65" s="27"/>
      <c r="G65" s="62"/>
      <c r="H65" s="62"/>
      <c r="I65" s="60"/>
      <c r="J65" s="1"/>
      <c r="K65" s="1"/>
    </row>
    <row r="66" spans="1:11" ht="27" customHeight="1">
      <c r="A66" s="61" t="s">
        <v>67</v>
      </c>
      <c r="B66" s="59" t="s">
        <v>25</v>
      </c>
      <c r="C66" s="18">
        <v>0.16706347063416219</v>
      </c>
      <c r="D66" s="18">
        <v>2.4151085277352359E-2</v>
      </c>
      <c r="E66" s="62"/>
      <c r="F66" s="19">
        <v>3.0598760337636337</v>
      </c>
      <c r="G66" s="62"/>
      <c r="H66" s="62"/>
      <c r="I66" s="60"/>
      <c r="J66" s="1"/>
      <c r="K66" s="1"/>
    </row>
    <row r="67" spans="1:11" ht="27" customHeight="1">
      <c r="A67" s="61" t="s">
        <v>132</v>
      </c>
      <c r="B67" s="59"/>
      <c r="C67" s="62"/>
      <c r="D67" s="62"/>
      <c r="E67" s="60"/>
      <c r="F67" s="62"/>
      <c r="G67" s="62"/>
      <c r="H67" s="60"/>
      <c r="I67" s="60"/>
      <c r="J67" s="1"/>
      <c r="K67" s="1"/>
    </row>
    <row r="68" spans="1:11" ht="27" customHeight="1">
      <c r="A68" s="61" t="s">
        <v>133</v>
      </c>
      <c r="B68" s="59"/>
      <c r="C68" s="62"/>
      <c r="D68" s="62"/>
      <c r="E68" s="60"/>
      <c r="F68" s="62"/>
      <c r="G68" s="62"/>
      <c r="H68" s="60"/>
      <c r="I68" s="60"/>
      <c r="J68" s="1"/>
      <c r="K68" s="1"/>
    </row>
    <row r="69" spans="1:11" ht="27" customHeight="1">
      <c r="A69" s="61" t="s">
        <v>68</v>
      </c>
      <c r="B69" s="59">
        <v>0</v>
      </c>
      <c r="C69" s="18">
        <v>0.93480209894632671</v>
      </c>
      <c r="D69" s="18">
        <v>8.5525861624385413E-2</v>
      </c>
      <c r="E69" s="18">
        <v>1.6950073612086745E-2</v>
      </c>
      <c r="F69" s="19">
        <v>2.2755196862239333</v>
      </c>
      <c r="G69" s="19">
        <v>0.24040300482502117</v>
      </c>
      <c r="H69" s="18">
        <v>2.7031489943458602E-2</v>
      </c>
      <c r="I69" s="58">
        <f>G69</f>
        <v>0.24040300482502117</v>
      </c>
      <c r="J69" s="1"/>
      <c r="K69" s="1"/>
    </row>
    <row r="70" spans="1:11" ht="27" customHeight="1">
      <c r="A70" s="61" t="s">
        <v>69</v>
      </c>
      <c r="B70" s="59">
        <v>0</v>
      </c>
      <c r="C70" s="18">
        <v>0.9960085069616369</v>
      </c>
      <c r="D70" s="18">
        <v>7.2382810729395744E-2</v>
      </c>
      <c r="E70" s="18">
        <v>9.6393573610575461E-3</v>
      </c>
      <c r="F70" s="19">
        <v>1.2706425612303129</v>
      </c>
      <c r="G70" s="19">
        <v>0.7150650551475416</v>
      </c>
      <c r="H70" s="18">
        <v>3.2949076070523976E-2</v>
      </c>
      <c r="I70" s="58">
        <f>G70</f>
        <v>0.7150650551475416</v>
      </c>
      <c r="J70" s="1"/>
      <c r="K70" s="1"/>
    </row>
    <row r="71" spans="1:11" ht="27" customHeight="1">
      <c r="A71" s="61" t="s">
        <v>70</v>
      </c>
      <c r="B71" s="59">
        <v>0</v>
      </c>
      <c r="C71" s="18">
        <v>1.0938763849786421</v>
      </c>
      <c r="D71" s="18">
        <v>7.9554646180264893E-2</v>
      </c>
      <c r="E71" s="18">
        <v>1.0540990618885098E-2</v>
      </c>
      <c r="F71" s="19">
        <v>21.829794911864685</v>
      </c>
      <c r="G71" s="19">
        <v>0.88106770644643362</v>
      </c>
      <c r="H71" s="18">
        <v>2.7446352932191387E-2</v>
      </c>
      <c r="I71" s="58">
        <f>G71</f>
        <v>0.88106770644643362</v>
      </c>
      <c r="J71" s="1"/>
      <c r="K71" s="1"/>
    </row>
    <row r="72" spans="1:11" ht="27" customHeight="1">
      <c r="A72" s="61" t="s">
        <v>71</v>
      </c>
      <c r="B72" s="59" t="s">
        <v>26</v>
      </c>
      <c r="C72" s="18">
        <v>0.21569799557341762</v>
      </c>
      <c r="D72" s="62"/>
      <c r="E72" s="62"/>
      <c r="F72" s="62"/>
      <c r="G72" s="62"/>
      <c r="H72" s="62"/>
      <c r="I72" s="63"/>
      <c r="J72" s="1"/>
      <c r="K72" s="1"/>
    </row>
    <row r="73" spans="1:11" ht="27" customHeight="1">
      <c r="A73" s="61" t="s">
        <v>72</v>
      </c>
      <c r="B73" s="59">
        <v>0</v>
      </c>
      <c r="C73" s="18">
        <v>1.6263207884015258</v>
      </c>
      <c r="D73" s="18">
        <v>0.20583814883174625</v>
      </c>
      <c r="E73" s="18">
        <v>7.9211128317921722E-2</v>
      </c>
      <c r="F73" s="62"/>
      <c r="G73" s="62"/>
      <c r="H73" s="62"/>
      <c r="I73" s="60"/>
      <c r="J73" s="1"/>
      <c r="K73" s="1"/>
    </row>
    <row r="74" spans="1:11" ht="27" customHeight="1">
      <c r="A74" s="61" t="s">
        <v>73</v>
      </c>
      <c r="B74" s="59">
        <v>8</v>
      </c>
      <c r="C74" s="53">
        <v>-0.11479598311804895</v>
      </c>
      <c r="D74" s="62"/>
      <c r="E74" s="62"/>
      <c r="F74" s="54"/>
      <c r="G74" s="62"/>
      <c r="H74" s="62"/>
      <c r="I74" s="60"/>
      <c r="J74" s="1"/>
      <c r="K74" s="1"/>
    </row>
    <row r="75" spans="1:11" ht="27" customHeight="1">
      <c r="A75" s="61" t="s">
        <v>74</v>
      </c>
      <c r="B75" s="59">
        <v>8</v>
      </c>
      <c r="C75" s="53">
        <v>-0.11416091726868011</v>
      </c>
      <c r="D75" s="62"/>
      <c r="E75" s="62"/>
      <c r="F75" s="54"/>
      <c r="G75" s="62"/>
      <c r="H75" s="62"/>
      <c r="I75" s="60"/>
      <c r="J75" s="1"/>
      <c r="K75" s="1"/>
    </row>
    <row r="76" spans="1:11" ht="27" customHeight="1">
      <c r="A76" s="61" t="s">
        <v>75</v>
      </c>
      <c r="B76" s="59">
        <v>0</v>
      </c>
      <c r="C76" s="53">
        <v>-0.11479598311804895</v>
      </c>
      <c r="D76" s="62"/>
      <c r="E76" s="62"/>
      <c r="F76" s="54"/>
      <c r="G76" s="62"/>
      <c r="H76" s="18">
        <v>2.348497975239475E-2</v>
      </c>
      <c r="I76" s="60"/>
      <c r="J76" s="1"/>
      <c r="K76" s="1"/>
    </row>
    <row r="77" spans="1:11" ht="27" customHeight="1">
      <c r="A77" s="61" t="s">
        <v>76</v>
      </c>
      <c r="B77" s="59">
        <v>0</v>
      </c>
      <c r="C77" s="53">
        <v>-0.74889043643270703</v>
      </c>
      <c r="D77" s="53">
        <v>-9.166152545151085E-2</v>
      </c>
      <c r="E77" s="53">
        <v>-2.3835501838251387E-2</v>
      </c>
      <c r="F77" s="54"/>
      <c r="G77" s="62"/>
      <c r="H77" s="18">
        <v>2.348497975239475E-2</v>
      </c>
      <c r="I77" s="60"/>
      <c r="J77" s="1"/>
      <c r="K77" s="1"/>
    </row>
    <row r="78" spans="1:11" ht="27" customHeight="1">
      <c r="A78" s="61" t="s">
        <v>77</v>
      </c>
      <c r="B78" s="59">
        <v>0</v>
      </c>
      <c r="C78" s="53">
        <v>-0.11416091726868011</v>
      </c>
      <c r="D78" s="62"/>
      <c r="E78" s="62"/>
      <c r="F78" s="54"/>
      <c r="G78" s="62"/>
      <c r="H78" s="18">
        <v>2.4065280469530128E-2</v>
      </c>
      <c r="I78" s="60"/>
      <c r="J78" s="1"/>
      <c r="K78" s="1"/>
    </row>
    <row r="79" spans="1:11" ht="27" customHeight="1">
      <c r="A79" s="61" t="s">
        <v>78</v>
      </c>
      <c r="B79" s="59">
        <v>0</v>
      </c>
      <c r="C79" s="53">
        <v>-0.76670790256230281</v>
      </c>
      <c r="D79" s="53">
        <v>-8.8305657260094025E-2</v>
      </c>
      <c r="E79" s="53">
        <v>-2.2076414315023506E-2</v>
      </c>
      <c r="F79" s="54"/>
      <c r="G79" s="62"/>
      <c r="H79" s="18">
        <v>2.4065280469530128E-2</v>
      </c>
      <c r="I79" s="60"/>
      <c r="J79" s="1"/>
      <c r="K79" s="1"/>
    </row>
    <row r="80" spans="1:11" ht="27" customHeight="1">
      <c r="A80" s="61" t="s">
        <v>79</v>
      </c>
      <c r="B80" s="59">
        <v>0</v>
      </c>
      <c r="C80" s="53">
        <v>-0.15202688246124013</v>
      </c>
      <c r="D80" s="62"/>
      <c r="E80" s="62"/>
      <c r="F80" s="19">
        <v>36.924104937176963</v>
      </c>
      <c r="G80" s="62"/>
      <c r="H80" s="18">
        <v>4.5147377215762223E-2</v>
      </c>
      <c r="I80" s="60"/>
      <c r="J80" s="1"/>
      <c r="K80" s="1"/>
    </row>
    <row r="81" spans="1:11" ht="27" customHeight="1">
      <c r="A81" s="61" t="s">
        <v>80</v>
      </c>
      <c r="B81" s="59">
        <v>0</v>
      </c>
      <c r="C81" s="53">
        <v>-1.2410921859108512</v>
      </c>
      <c r="D81" s="53">
        <v>-9.0294754431524446E-2</v>
      </c>
      <c r="E81" s="53">
        <v>-1.1977875587855282E-2</v>
      </c>
      <c r="F81" s="19">
        <v>36.924104937176963</v>
      </c>
      <c r="G81" s="62"/>
      <c r="H81" s="18">
        <v>4.5147377215762223E-2</v>
      </c>
      <c r="I81" s="60"/>
      <c r="J81" s="1"/>
      <c r="K81" s="1"/>
    </row>
    <row r="82" spans="1:11" ht="27" customHeight="1">
      <c r="A82" s="61" t="s">
        <v>134</v>
      </c>
      <c r="B82" s="59">
        <v>1</v>
      </c>
      <c r="C82" s="18"/>
      <c r="D82" s="62"/>
      <c r="E82" s="62"/>
      <c r="F82" s="19"/>
      <c r="G82" s="62"/>
      <c r="H82" s="62"/>
      <c r="I82" s="60"/>
      <c r="J82" s="1"/>
      <c r="K82" s="1"/>
    </row>
    <row r="83" spans="1:11" ht="27" customHeight="1">
      <c r="A83" s="61" t="s">
        <v>135</v>
      </c>
      <c r="B83" s="59">
        <v>2</v>
      </c>
      <c r="C83" s="18"/>
      <c r="D83" s="18"/>
      <c r="E83" s="62"/>
      <c r="F83" s="19"/>
      <c r="G83" s="62"/>
      <c r="H83" s="62"/>
      <c r="I83" s="60"/>
      <c r="J83" s="1"/>
      <c r="K83" s="1"/>
    </row>
    <row r="84" spans="1:11" ht="27" customHeight="1">
      <c r="A84" s="61" t="s">
        <v>136</v>
      </c>
      <c r="B84" s="59">
        <v>2</v>
      </c>
      <c r="C84" s="18"/>
      <c r="D84" s="62"/>
      <c r="E84" s="62"/>
      <c r="F84" s="62"/>
      <c r="G84" s="62"/>
      <c r="H84" s="62"/>
      <c r="I84" s="60"/>
      <c r="J84" s="1"/>
      <c r="K84" s="1"/>
    </row>
    <row r="85" spans="1:11" ht="27" customHeight="1">
      <c r="A85" s="61" t="s">
        <v>137</v>
      </c>
      <c r="B85" s="59">
        <v>3</v>
      </c>
      <c r="C85" s="18"/>
      <c r="D85" s="62"/>
      <c r="E85" s="62"/>
      <c r="F85" s="19"/>
      <c r="G85" s="62"/>
      <c r="H85" s="62"/>
      <c r="I85" s="60"/>
      <c r="J85" s="1"/>
      <c r="K85" s="1"/>
    </row>
    <row r="86" spans="1:11" ht="27" customHeight="1">
      <c r="A86" s="61" t="s">
        <v>138</v>
      </c>
      <c r="B86" s="59">
        <v>4</v>
      </c>
      <c r="C86" s="18"/>
      <c r="D86" s="18"/>
      <c r="E86" s="62"/>
      <c r="F86" s="19"/>
      <c r="G86" s="62"/>
      <c r="H86" s="62"/>
      <c r="I86" s="60"/>
      <c r="J86" s="1"/>
      <c r="K86" s="1"/>
    </row>
    <row r="87" spans="1:11" ht="27" customHeight="1">
      <c r="A87" s="61" t="s">
        <v>139</v>
      </c>
      <c r="B87" s="59">
        <v>4</v>
      </c>
      <c r="C87" s="18"/>
      <c r="D87" s="62"/>
      <c r="E87" s="62"/>
      <c r="F87" s="27"/>
      <c r="G87" s="62"/>
      <c r="H87" s="62"/>
      <c r="I87" s="60"/>
      <c r="J87" s="1"/>
      <c r="K87" s="1"/>
    </row>
    <row r="88" spans="1:11" ht="27" customHeight="1">
      <c r="A88" s="61" t="s">
        <v>140</v>
      </c>
      <c r="B88" s="59" t="s">
        <v>25</v>
      </c>
      <c r="C88" s="18"/>
      <c r="D88" s="18"/>
      <c r="E88" s="62"/>
      <c r="F88" s="19"/>
      <c r="G88" s="62"/>
      <c r="H88" s="62"/>
      <c r="I88" s="60"/>
      <c r="J88" s="1"/>
      <c r="K88" s="1"/>
    </row>
    <row r="89" spans="1:11" ht="27" customHeight="1">
      <c r="A89" s="61" t="s">
        <v>141</v>
      </c>
      <c r="B89" s="59"/>
      <c r="C89" s="62"/>
      <c r="D89" s="62"/>
      <c r="E89" s="60"/>
      <c r="F89" s="62"/>
      <c r="G89" s="62"/>
      <c r="H89" s="60"/>
      <c r="I89" s="60"/>
      <c r="J89" s="1"/>
      <c r="K89" s="1"/>
    </row>
    <row r="90" spans="1:11" ht="27" customHeight="1">
      <c r="A90" s="61" t="s">
        <v>142</v>
      </c>
      <c r="B90" s="59"/>
      <c r="C90" s="62"/>
      <c r="D90" s="62"/>
      <c r="E90" s="60"/>
      <c r="F90" s="62"/>
      <c r="G90" s="62"/>
      <c r="H90" s="62"/>
      <c r="I90" s="60"/>
      <c r="J90" s="1"/>
      <c r="K90" s="1"/>
    </row>
    <row r="91" spans="1:11" ht="27" customHeight="1">
      <c r="A91" s="61" t="s">
        <v>143</v>
      </c>
      <c r="B91" s="59">
        <v>0</v>
      </c>
      <c r="C91" s="18"/>
      <c r="D91" s="18"/>
      <c r="E91" s="18"/>
      <c r="F91" s="19"/>
      <c r="G91" s="19"/>
      <c r="H91" s="18"/>
      <c r="I91" s="58"/>
      <c r="J91" s="1"/>
      <c r="K91" s="1"/>
    </row>
    <row r="92" spans="1:11" ht="27" customHeight="1">
      <c r="A92" s="61" t="s">
        <v>144</v>
      </c>
      <c r="B92" s="59">
        <v>0</v>
      </c>
      <c r="C92" s="18"/>
      <c r="D92" s="18"/>
      <c r="E92" s="18"/>
      <c r="F92" s="19"/>
      <c r="G92" s="19"/>
      <c r="H92" s="18"/>
      <c r="I92" s="58"/>
      <c r="J92" s="1"/>
      <c r="K92" s="1"/>
    </row>
    <row r="93" spans="1:11" ht="27" customHeight="1">
      <c r="A93" s="61" t="s">
        <v>145</v>
      </c>
      <c r="B93" s="59">
        <v>0</v>
      </c>
      <c r="C93" s="18"/>
      <c r="D93" s="18"/>
      <c r="E93" s="18"/>
      <c r="F93" s="19"/>
      <c r="G93" s="19"/>
      <c r="H93" s="18"/>
      <c r="I93" s="58"/>
      <c r="J93" s="1"/>
      <c r="K93" s="1"/>
    </row>
    <row r="94" spans="1:11" ht="27" customHeight="1">
      <c r="A94" s="61" t="s">
        <v>146</v>
      </c>
      <c r="B94" s="59" t="s">
        <v>26</v>
      </c>
      <c r="C94" s="18"/>
      <c r="D94" s="62"/>
      <c r="E94" s="62"/>
      <c r="F94" s="62"/>
      <c r="G94" s="62"/>
      <c r="H94" s="62"/>
      <c r="I94" s="63"/>
      <c r="J94" s="1"/>
      <c r="K94" s="1"/>
    </row>
    <row r="95" spans="1:11" ht="27" customHeight="1">
      <c r="A95" s="61" t="s">
        <v>147</v>
      </c>
      <c r="B95" s="59">
        <v>0</v>
      </c>
      <c r="C95" s="18"/>
      <c r="D95" s="18"/>
      <c r="E95" s="18"/>
      <c r="F95" s="62"/>
      <c r="G95" s="62"/>
      <c r="H95" s="62"/>
      <c r="I95" s="60"/>
      <c r="J95" s="1"/>
      <c r="K95" s="1"/>
    </row>
    <row r="96" spans="1:11" ht="27" customHeight="1">
      <c r="A96" s="61" t="s">
        <v>148</v>
      </c>
      <c r="B96" s="59">
        <v>8</v>
      </c>
      <c r="C96" s="18"/>
      <c r="D96" s="62"/>
      <c r="E96" s="62"/>
      <c r="F96" s="19"/>
      <c r="G96" s="62"/>
      <c r="H96" s="62"/>
      <c r="I96" s="60"/>
      <c r="J96" s="1"/>
      <c r="K96" s="1"/>
    </row>
    <row r="97" spans="1:11" ht="27" customHeight="1">
      <c r="A97" s="61" t="s">
        <v>149</v>
      </c>
      <c r="B97" s="59">
        <v>8</v>
      </c>
      <c r="C97" s="18"/>
      <c r="D97" s="62"/>
      <c r="E97" s="62"/>
      <c r="F97" s="19"/>
      <c r="G97" s="62"/>
      <c r="H97" s="62"/>
      <c r="I97" s="60"/>
      <c r="J97" s="1"/>
      <c r="K97" s="1"/>
    </row>
    <row r="98" spans="1:11" ht="27" customHeight="1">
      <c r="A98" s="61" t="s">
        <v>150</v>
      </c>
      <c r="B98" s="59">
        <v>0</v>
      </c>
      <c r="C98" s="18"/>
      <c r="D98" s="62"/>
      <c r="E98" s="62"/>
      <c r="F98" s="19"/>
      <c r="G98" s="62"/>
      <c r="H98" s="18"/>
      <c r="I98" s="60"/>
      <c r="J98" s="1"/>
      <c r="K98" s="1"/>
    </row>
    <row r="99" spans="1:11" ht="27" customHeight="1">
      <c r="A99" s="61" t="s">
        <v>151</v>
      </c>
      <c r="B99" s="59">
        <v>0</v>
      </c>
      <c r="C99" s="18"/>
      <c r="D99" s="18"/>
      <c r="E99" s="18"/>
      <c r="F99" s="19"/>
      <c r="G99" s="62"/>
      <c r="H99" s="18"/>
      <c r="I99" s="60"/>
      <c r="J99" s="1"/>
      <c r="K99" s="1"/>
    </row>
    <row r="100" spans="1:11" ht="27" customHeight="1">
      <c r="A100" s="61" t="s">
        <v>152</v>
      </c>
      <c r="B100" s="59">
        <v>0</v>
      </c>
      <c r="C100" s="18"/>
      <c r="D100" s="62"/>
      <c r="E100" s="62"/>
      <c r="F100" s="19"/>
      <c r="G100" s="62"/>
      <c r="H100" s="18"/>
      <c r="I100" s="60"/>
      <c r="J100" s="1"/>
      <c r="K100" s="1"/>
    </row>
    <row r="101" spans="1:11" ht="27" customHeight="1">
      <c r="A101" s="61" t="s">
        <v>153</v>
      </c>
      <c r="B101" s="59">
        <v>0</v>
      </c>
      <c r="C101" s="18"/>
      <c r="D101" s="18"/>
      <c r="E101" s="18"/>
      <c r="F101" s="19"/>
      <c r="G101" s="62"/>
      <c r="H101" s="18"/>
      <c r="I101" s="60"/>
      <c r="J101" s="1"/>
      <c r="K101" s="1"/>
    </row>
    <row r="102" spans="1:11" ht="27" customHeight="1">
      <c r="A102" s="61" t="s">
        <v>154</v>
      </c>
      <c r="B102" s="59">
        <v>0</v>
      </c>
      <c r="C102" s="18"/>
      <c r="D102" s="62"/>
      <c r="E102" s="62"/>
      <c r="F102" s="19"/>
      <c r="G102" s="62"/>
      <c r="H102" s="18"/>
      <c r="I102" s="60"/>
      <c r="J102" s="1"/>
      <c r="K102" s="1"/>
    </row>
    <row r="103" spans="1:11" ht="27" customHeight="1">
      <c r="A103" s="61" t="s">
        <v>155</v>
      </c>
      <c r="B103" s="59">
        <v>0</v>
      </c>
      <c r="C103" s="18"/>
      <c r="D103" s="18"/>
      <c r="E103" s="18"/>
      <c r="F103" s="19"/>
      <c r="G103" s="62"/>
      <c r="H103" s="18"/>
      <c r="I103" s="60"/>
      <c r="J103" s="1"/>
      <c r="K103" s="1"/>
    </row>
  </sheetData>
  <mergeCells count="2">
    <mergeCell ref="A2:I2"/>
    <mergeCell ref="A37:I37"/>
  </mergeCells>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8"/>
  <sheetViews>
    <sheetView zoomScale="80" zoomScaleNormal="80" workbookViewId="0">
      <selection activeCell="D20" sqref="D20"/>
    </sheetView>
  </sheetViews>
  <sheetFormatPr defaultRowHeight="12.75"/>
  <cols>
    <col min="1" max="6" width="24" customWidth="1"/>
  </cols>
  <sheetData>
    <row r="1" spans="1:9" s="1" customFormat="1" ht="27.75" customHeight="1">
      <c r="A1" s="10" t="s">
        <v>87</v>
      </c>
      <c r="B1" s="2"/>
      <c r="D1" s="2"/>
      <c r="E1" s="2"/>
      <c r="F1" s="2"/>
      <c r="G1" s="7"/>
      <c r="H1" s="3"/>
      <c r="I1" s="3"/>
    </row>
    <row r="2" spans="1:9" ht="47.25" customHeight="1">
      <c r="A2" s="90" t="str">
        <f>Overview!B4&amp; " - Effective from "&amp;Overview!D4&amp;" - "&amp;Overview!E4&amp;" LLF Time Periods"</f>
        <v>The Electricity Network Company - Effective from October 2012 - FINAL LLF Time Periods</v>
      </c>
      <c r="B2" s="90"/>
      <c r="C2" s="90"/>
      <c r="D2" s="90"/>
      <c r="E2" s="90"/>
    </row>
    <row r="3" spans="1:9" s="8" customFormat="1" ht="22.5" customHeight="1">
      <c r="A3" s="103" t="s">
        <v>247</v>
      </c>
      <c r="B3" s="46" t="s">
        <v>248</v>
      </c>
      <c r="C3" s="46" t="s">
        <v>249</v>
      </c>
      <c r="D3" s="46" t="s">
        <v>250</v>
      </c>
      <c r="E3" s="46" t="s">
        <v>251</v>
      </c>
    </row>
    <row r="4" spans="1:9" ht="24" customHeight="1">
      <c r="A4" s="104"/>
      <c r="B4" s="47"/>
      <c r="C4" s="47"/>
      <c r="D4" s="47"/>
      <c r="E4" s="47"/>
    </row>
    <row r="5" spans="1:9" ht="54" customHeight="1">
      <c r="A5" s="48" t="s">
        <v>252</v>
      </c>
      <c r="B5" s="49" t="s">
        <v>253</v>
      </c>
      <c r="C5" s="49" t="s">
        <v>254</v>
      </c>
      <c r="D5" s="50"/>
      <c r="E5" s="50"/>
    </row>
    <row r="6" spans="1:9" ht="57" customHeight="1">
      <c r="A6" s="48" t="s">
        <v>255</v>
      </c>
      <c r="B6" s="49" t="s">
        <v>253</v>
      </c>
      <c r="C6" s="49" t="s">
        <v>256</v>
      </c>
      <c r="D6" s="51" t="s">
        <v>257</v>
      </c>
      <c r="E6" s="49" t="s">
        <v>258</v>
      </c>
    </row>
    <row r="7" spans="1:9" ht="55.5" customHeight="1">
      <c r="A7" s="48" t="s">
        <v>259</v>
      </c>
      <c r="B7" s="49" t="s">
        <v>253</v>
      </c>
      <c r="C7" s="49" t="s">
        <v>254</v>
      </c>
      <c r="D7" s="50"/>
      <c r="E7" s="50"/>
    </row>
    <row r="8" spans="1:9">
      <c r="A8" s="52" t="s">
        <v>260</v>
      </c>
      <c r="B8" s="105" t="s">
        <v>261</v>
      </c>
      <c r="C8" s="106"/>
      <c r="D8" s="106"/>
      <c r="E8" s="107"/>
    </row>
  </sheetData>
  <mergeCells count="3">
    <mergeCell ref="A2:E2"/>
    <mergeCell ref="A3:A4"/>
    <mergeCell ref="B8:E8"/>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1" t="s">
        <v>87</v>
      </c>
      <c r="B1" s="2"/>
      <c r="C1" s="1"/>
      <c r="F1" s="2"/>
      <c r="G1" s="7"/>
      <c r="H1" s="3"/>
      <c r="I1" s="3"/>
    </row>
    <row r="2" spans="1:9" s="34" customFormat="1" ht="22.5" customHeight="1">
      <c r="A2" s="108" t="str">
        <f>[1]Overview!B4&amp; " - Effective from "&amp;[1]Overview!D4&amp;" - "&amp;[1]Overview!E4&amp;" Nodal/Zonal charges"</f>
        <v>The Electricity Network Company  - Effective from April 2012 - INDICATIVE Nodal/Zonal charges</v>
      </c>
      <c r="B2" s="109"/>
      <c r="C2" s="109"/>
      <c r="D2" s="109"/>
      <c r="E2" s="109"/>
      <c r="F2" s="110"/>
    </row>
    <row r="3" spans="1:9" ht="60.75" customHeight="1">
      <c r="A3" s="42" t="s">
        <v>240</v>
      </c>
      <c r="B3" s="42" t="s">
        <v>241</v>
      </c>
      <c r="C3" s="42" t="s">
        <v>242</v>
      </c>
      <c r="D3" s="42" t="s">
        <v>243</v>
      </c>
      <c r="E3" s="42" t="s">
        <v>244</v>
      </c>
      <c r="F3" s="42" t="s">
        <v>245</v>
      </c>
    </row>
    <row r="4" spans="1:9" ht="21.75" customHeight="1">
      <c r="A4" s="43"/>
      <c r="B4" s="44"/>
      <c r="C4" s="44"/>
      <c r="D4" s="44"/>
      <c r="E4" s="44"/>
      <c r="F4" s="44"/>
    </row>
    <row r="5" spans="1:9" ht="21.75" customHeight="1">
      <c r="A5" s="43"/>
      <c r="B5" s="44"/>
      <c r="C5" s="44"/>
      <c r="D5" s="44"/>
      <c r="E5" s="44"/>
      <c r="F5" s="44"/>
    </row>
    <row r="6" spans="1:9" ht="21.75" customHeight="1">
      <c r="A6" s="43"/>
      <c r="B6" s="44"/>
      <c r="C6" s="44"/>
      <c r="D6" s="44"/>
      <c r="E6" s="44"/>
      <c r="F6" s="44"/>
    </row>
    <row r="7" spans="1:9" ht="21.75" customHeight="1">
      <c r="A7" s="43"/>
      <c r="B7" s="44"/>
      <c r="C7" s="44"/>
      <c r="D7" s="44"/>
      <c r="E7" s="44"/>
      <c r="F7" s="44"/>
    </row>
    <row r="8" spans="1:9" ht="21.75" customHeight="1">
      <c r="A8" s="43"/>
      <c r="B8" s="44"/>
      <c r="C8" s="44"/>
      <c r="D8" s="44"/>
      <c r="E8" s="44"/>
      <c r="F8" s="44"/>
    </row>
    <row r="9" spans="1:9" ht="21.75" customHeight="1">
      <c r="A9" s="43"/>
      <c r="B9" s="44"/>
      <c r="C9" s="44"/>
      <c r="D9" s="44"/>
      <c r="E9" s="44"/>
      <c r="F9" s="44"/>
    </row>
    <row r="10" spans="1:9" ht="21.75" customHeight="1">
      <c r="A10" s="43"/>
      <c r="B10" s="44"/>
      <c r="C10" s="44"/>
      <c r="D10" s="44"/>
      <c r="E10" s="44"/>
      <c r="F10" s="44"/>
    </row>
    <row r="11" spans="1:9" ht="21.75" customHeight="1">
      <c r="A11" s="43"/>
      <c r="B11" s="44"/>
      <c r="C11" s="44"/>
      <c r="D11" s="44"/>
      <c r="E11" s="44"/>
      <c r="F11" s="44"/>
    </row>
    <row r="12" spans="1:9" ht="21.75" customHeight="1">
      <c r="A12" s="43"/>
      <c r="B12" s="44"/>
      <c r="C12" s="44"/>
      <c r="D12" s="44"/>
      <c r="E12" s="44"/>
      <c r="F12" s="44"/>
    </row>
    <row r="13" spans="1:9" ht="21.75" customHeight="1">
      <c r="A13" s="43"/>
      <c r="B13" s="44"/>
      <c r="C13" s="44"/>
      <c r="D13" s="44"/>
      <c r="E13" s="44"/>
      <c r="F13" s="44"/>
    </row>
    <row r="14" spans="1:9" ht="21.75" customHeight="1">
      <c r="A14" s="43"/>
      <c r="B14" s="44"/>
      <c r="C14" s="44"/>
      <c r="D14" s="44"/>
      <c r="E14" s="44"/>
      <c r="F14" s="44"/>
    </row>
    <row r="15" spans="1:9" ht="21.75" customHeight="1">
      <c r="A15" s="43"/>
      <c r="B15" s="44"/>
      <c r="C15" s="44"/>
      <c r="D15" s="44"/>
      <c r="E15" s="44"/>
      <c r="F15" s="44"/>
    </row>
    <row r="16" spans="1:9" ht="21.75" customHeight="1">
      <c r="A16" s="43"/>
      <c r="B16" s="44"/>
      <c r="C16" s="44"/>
      <c r="D16" s="44"/>
      <c r="E16" s="44"/>
      <c r="F16" s="44"/>
    </row>
    <row r="17" spans="1:6" ht="21.75" customHeight="1">
      <c r="A17" s="43"/>
      <c r="B17" s="44"/>
      <c r="C17" s="44"/>
      <c r="D17" s="44"/>
      <c r="E17" s="44"/>
      <c r="F17" s="44"/>
    </row>
    <row r="18" spans="1:6" ht="21.75" customHeight="1">
      <c r="A18" s="43"/>
      <c r="B18" s="44"/>
      <c r="C18" s="44"/>
      <c r="D18" s="44"/>
      <c r="E18" s="44"/>
      <c r="F18" s="44"/>
    </row>
    <row r="19" spans="1:6" ht="21.75" customHeight="1">
      <c r="A19" s="43"/>
      <c r="B19" s="44"/>
      <c r="C19" s="44"/>
      <c r="D19" s="44"/>
      <c r="E19" s="44"/>
      <c r="F19" s="44"/>
    </row>
    <row r="20" spans="1:6" ht="21.75" customHeight="1">
      <c r="A20" s="43"/>
      <c r="B20" s="44"/>
      <c r="C20" s="44"/>
      <c r="D20" s="44"/>
      <c r="E20" s="44"/>
      <c r="F20" s="44"/>
    </row>
    <row r="21" spans="1:6" ht="21.75" customHeight="1">
      <c r="A21" s="43"/>
      <c r="B21" s="44"/>
      <c r="C21" s="44"/>
      <c r="D21" s="44"/>
      <c r="E21" s="44"/>
      <c r="F21" s="44"/>
    </row>
    <row r="22" spans="1:6" ht="21.75" customHeight="1">
      <c r="A22" s="43"/>
      <c r="B22" s="44"/>
      <c r="C22" s="44"/>
      <c r="D22" s="44"/>
      <c r="E22" s="44"/>
      <c r="F22" s="44"/>
    </row>
    <row r="23" spans="1:6" ht="21.75" customHeight="1">
      <c r="A23" s="43"/>
      <c r="B23" s="44"/>
      <c r="C23" s="44"/>
      <c r="D23" s="44"/>
      <c r="E23" s="44"/>
      <c r="F23" s="44"/>
    </row>
    <row r="24" spans="1:6" ht="21.75" customHeight="1">
      <c r="A24" s="43"/>
      <c r="B24" s="44"/>
      <c r="C24" s="44"/>
      <c r="D24" s="44"/>
      <c r="E24" s="44"/>
      <c r="F24" s="44"/>
    </row>
    <row r="25" spans="1:6" ht="21.75" customHeight="1">
      <c r="A25" s="43"/>
      <c r="B25" s="44"/>
      <c r="C25" s="44"/>
      <c r="D25" s="44"/>
      <c r="E25" s="44"/>
      <c r="F25" s="44"/>
    </row>
    <row r="26" spans="1:6" ht="21.75" customHeight="1">
      <c r="A26" s="43"/>
      <c r="B26" s="44"/>
      <c r="C26" s="44"/>
      <c r="D26" s="44"/>
      <c r="E26" s="44"/>
      <c r="F26" s="44"/>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Overview</vt:lpstr>
      <vt:lpstr>Annex 1 -LV-HV Charges</vt:lpstr>
      <vt:lpstr>Annex 2 - EHV Charges</vt:lpstr>
      <vt:lpstr>Annex 3 - Preserved Charges</vt:lpstr>
      <vt:lpstr>Annex 4 - LDNO Charges </vt:lpstr>
      <vt:lpstr>Annex 5 - LLFs</vt:lpstr>
      <vt:lpstr>Annex 6 - Nodal prices</vt:lpstr>
      <vt:lpstr>'Annex 1 -LV-HV Charges'!Print_Area</vt:lpstr>
      <vt:lpstr>'Annex 2 - EHV Charges'!Print_Area</vt:lpstr>
      <vt:lpstr>'Annex 3 - Preserved Charges'!Print_Area</vt:lpstr>
      <vt:lpstr>'Annex 4 - LDNO Charges '!Print_Area</vt:lpstr>
      <vt:lpstr>'Annex 5 - LLFs'!Print_Area</vt:lpstr>
      <vt:lpstr>'Annex 6 - Nodal prices'!Print_Area</vt:lpstr>
      <vt:lpstr>'Annex 1 -LV-HV Charges'!Print_Titles</vt:lpstr>
      <vt:lpstr>'Annex 2 - EHV Charges'!Print_Titles</vt:lpstr>
      <vt:lpstr>'Annex 4 - LDNO Charges '!Print_Titles</vt:lpstr>
      <vt:lpstr>'Annex 6 - Nodal prices'!Print_Titles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Stacey.Deakin</cp:lastModifiedBy>
  <cp:lastPrinted>2011-11-23T16:15:01Z</cp:lastPrinted>
  <dcterms:created xsi:type="dcterms:W3CDTF">2009-11-12T11:38:00Z</dcterms:created>
  <dcterms:modified xsi:type="dcterms:W3CDTF">2012-08-24T07:56:36Z</dcterms:modified>
</cp:coreProperties>
</file>