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 '!$A$2:$I$147</definedName>
    <definedName name="_xlnm.Print_Area" localSheetId="5">'Annex 5 - LLFs'!$A$2:$F$3</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 '!$2:$3</definedName>
    <definedName name="_xlnm.Print_Titles" localSheetId="6">'Annex 6 - Nodal prices'!$2:$3</definedName>
  </definedNames>
  <calcPr calcId="125725"/>
</workbook>
</file>

<file path=xl/calcChain.xml><?xml version="1.0" encoding="utf-8"?>
<calcChain xmlns="http://schemas.openxmlformats.org/spreadsheetml/2006/main">
  <c r="A2" i="15"/>
  <c r="I11"/>
  <c r="I24"/>
  <c r="I25"/>
  <c r="I26"/>
  <c r="I47"/>
  <c r="I48"/>
  <c r="I49"/>
  <c r="I69"/>
  <c r="I70"/>
  <c r="I71"/>
  <c r="I91"/>
  <c r="I92"/>
  <c r="I93"/>
  <c r="I113"/>
  <c r="I114"/>
  <c r="I115"/>
  <c r="I135"/>
  <c r="I136"/>
  <c r="I137"/>
  <c r="A2" i="14"/>
  <c r="J13" i="13"/>
  <c r="A2"/>
  <c r="A15" i="12"/>
  <c r="A2"/>
  <c r="A2" i="9" l="1"/>
  <c r="A2" i="1" l="1"/>
</calcChain>
</file>

<file path=xl/sharedStrings.xml><?xml version="1.0" encoding="utf-8"?>
<sst xmlns="http://schemas.openxmlformats.org/spreadsheetml/2006/main" count="375" uniqueCount="315">
  <si>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</si>
  <si>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</si>
  <si>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</si>
  <si>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</si>
  <si>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</si>
  <si>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</si>
  <si>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</si>
  <si>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</si>
  <si>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</si>
  <si>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</si>
  <si>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</si>
  <si>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</si>
  <si>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</si>
  <si>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</si>
  <si>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</si>
  <si>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</si>
  <si>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</si>
  <si>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</si>
  <si>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</si>
  <si>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</si>
  <si>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</si>
  <si>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</si>
  <si>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</si>
  <si>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</si>
  <si>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</si>
  <si>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</si>
  <si>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</si>
  <si>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</si>
  <si>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</si>
  <si>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</si>
  <si>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</si>
  <si>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</si>
  <si>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</si>
  <si>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</si>
  <si>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</si>
  <si>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</si>
  <si>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</si>
  <si>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</si>
  <si>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</si>
  <si>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</si>
  <si>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</si>
  <si>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</si>
  <si>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</si>
  <si>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</si>
  <si>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</si>
  <si>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</si>
  <si>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</si>
  <si>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</si>
  <si>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</si>
  <si>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</si>
  <si>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</si>
  <si>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</si>
  <si>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</si>
  <si>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</si>
  <si>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</si>
  <si>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</si>
  <si>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</si>
  <si>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</si>
  <si>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</si>
  <si>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</si>
  <si>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</si>
  <si>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</si>
  <si>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</si>
  <si>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</si>
  <si>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</si>
  <si>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</si>
  <si>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</si>
  <si>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</si>
  <si>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</si>
  <si>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</si>
  <si>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</si>
  <si>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</si>
  <si>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</si>
  <si>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</si>
  <si>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</si>
  <si>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</si>
  <si>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</si>
  <si>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</si>
  <si>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</si>
  <si>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</si>
  <si>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</si>
  <si>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</si>
  <si>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</si>
  <si>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</si>
  <si>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</si>
  <si>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</si>
  <si>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</si>
  <si>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</si>
  <si>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</si>
  <si>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</si>
  <si>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</si>
  <si>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</si>
  <si>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</si>
  <si>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</si>
  <si>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</si>
  <si>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</si>
  <si>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</si>
  <si>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</si>
  <si>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</si>
  <si>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</si>
  <si>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</si>
  <si>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</si>
  <si>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</si>
  <si>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</si>
  <si>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</si>
  <si>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</si>
  <si>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</si>
  <si>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</si>
  <si>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</si>
  <si>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</si>
  <si>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</si>
  <si>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</si>
  <si>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</si>
  <si>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</si>
  <si>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</si>
  <si>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</si>
  <si>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</si>
  <si>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</si>
  <si>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</si>
  <si>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</si>
  <si>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</si>
  <si>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</si>
  <si>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</si>
  <si>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</si>
  <si>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</si>
  <si>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</si>
  <si>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</si>
  <si>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</si>
  <si>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</si>
  <si>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</si>
  <si>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</si>
  <si>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</si>
  <si>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</si>
  <si>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</si>
  <si>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</si>
  <si>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</si>
  <si>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</si>
  <si>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</si>
  <si>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</si>
  <si>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</si>
  <si>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</si>
  <si>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</si>
  <si>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</si>
  <si>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</si>
  <si>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</si>
  <si>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</si>
  <si>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</si>
  <si>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</si>
  <si>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</si>
  <si>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</si>
  <si>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</si>
  <si>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</si>
  <si>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</si>
  <si>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</si>
  <si>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</si>
  <si>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</si>
  <si>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</si>
  <si>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</si>
  <si>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</si>
  <si>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</si>
  <si>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</si>
  <si>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</si>
  <si>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</si>
  <si>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</si>
  <si>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</si>
  <si>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</si>
  <si>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</si>
  <si>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</si>
  <si>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</si>
  <si>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</si>
  <si>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</si>
  <si>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</si>
  <si>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</si>
  <si>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</si>
  <si>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</si>
  <si>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</si>
  <si>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</si>
  <si>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</si>
  <si>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</si>
  <si>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</si>
  <si>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</si>
  <si>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</si>
  <si>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</si>
  <si>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</si>
  <si>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</si>
  <si>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</si>
  <si>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</si>
  <si>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</si>
  <si>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</si>
  <si>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</si>
  <si>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</si>
  <si>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</si>
  <si>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</si>
  <si>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</si>
  <si>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</si>
  <si>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</si>
  <si>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</si>
  <si>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</si>
  <si>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</si>
  <si>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</si>
  <si>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</si>
  <si>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</si>
  <si>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</si>
  <si>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190, 192, 195, 490, 990, 191, 193, 196, 491, 991</t>
  </si>
  <si>
    <t>630, 631</t>
  </si>
  <si>
    <t>194, 197, 198, 492, 493, 993</t>
  </si>
  <si>
    <t>495,496, 497, 498, 992</t>
  </si>
  <si>
    <t>790, 791, 793, 796</t>
  </si>
  <si>
    <t>635, 636</t>
  </si>
  <si>
    <t>792, 794, 795, 797, 798</t>
  </si>
  <si>
    <t>J100, J101, J106</t>
  </si>
  <si>
    <t>J102, J103, J104, J105</t>
  </si>
  <si>
    <t>J200, J201</t>
  </si>
  <si>
    <t>J202, J203</t>
  </si>
  <si>
    <t>J212, J213</t>
  </si>
  <si>
    <t>J216</t>
  </si>
  <si>
    <t>J300</t>
  </si>
  <si>
    <t>J302</t>
  </si>
  <si>
    <t>J301</t>
  </si>
  <si>
    <t>J303</t>
  </si>
  <si>
    <t>J400, J401, J402, J403</t>
  </si>
  <si>
    <t>J404</t>
  </si>
  <si>
    <t>J500</t>
  </si>
  <si>
    <t>J505</t>
  </si>
  <si>
    <t>J501</t>
  </si>
  <si>
    <t>J502</t>
  </si>
  <si>
    <t>J506</t>
  </si>
  <si>
    <t>J507</t>
  </si>
  <si>
    <t>J503</t>
  </si>
  <si>
    <t>J504</t>
  </si>
  <si>
    <t>J509</t>
  </si>
  <si>
    <t>J508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</si>
  <si>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</si>
  <si>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</si>
  <si>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</si>
  <si>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</si>
  <si>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</si>
  <si>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</si>
  <si>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</si>
  <si>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</si>
  <si>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</si>
  <si>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</si>
  <si>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</si>
  <si>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</si>
  <si>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</si>
  <si>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</si>
  <si>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</si>
  <si>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</si>
  <si>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</si>
  <si>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</si>
  <si>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</si>
  <si>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</si>
  <si>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</si>
  <si>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</si>
  <si>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</si>
  <si>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</si>
  <si>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</si>
  <si>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</si>
  <si>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</si>
  <si>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</si>
  <si>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</si>
  <si>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</si>
  <si>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</si>
  <si>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</si>
  <si>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</si>
  <si>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</si>
  <si>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</si>
  <si>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</si>
  <si>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</si>
  <si>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</si>
  <si>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</si>
  <si>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</si>
  <si>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</si>
  <si>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</si>
  <si>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</si>
  <si>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</si>
  <si>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</si>
  <si>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</si>
  <si>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</si>
  <si>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</si>
  <si>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</si>
  <si>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</si>
  <si>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</si>
  <si>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</si>
  <si>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</si>
  <si>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</si>
  <si>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</si>
  <si>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</si>
  <si>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</si>
  <si>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Time periods</t>
  </si>
  <si>
    <t>Period 1</t>
  </si>
  <si>
    <t>Period 2</t>
  </si>
  <si>
    <t>Period 3</t>
  </si>
  <si>
    <t>Period 4</t>
  </si>
  <si>
    <t>Period 5</t>
  </si>
  <si>
    <t>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</si>
  <si>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</si>
  <si>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</si>
  <si>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</si>
  <si>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</si>
  <si>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</si>
  <si>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</si>
  <si>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</si>
  <si>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</si>
  <si>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</si>
  <si>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</si>
  <si>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</si>
  <si>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</si>
  <si>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</si>
  <si>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Notes</t>
  </si>
  <si>
    <t>All the above times are in UK Clock time</t>
  </si>
  <si>
    <t>Red Unit: 16:00 to 19:00, Monday to Friday, including Bank Holidays</t>
  </si>
  <si>
    <t>Amber Unit: 07:00 to 16:00 and 19:00 to 23:00, Monday to Friday, including Bank Holidays</t>
  </si>
  <si>
    <t>October 2012</t>
  </si>
  <si>
    <t>FINAL</t>
  </si>
</sst>
</file>

<file path=xl/styles.xml><?xml version="1.0" encoding="utf-8"?>
<styleSheet xmlns="http://schemas.openxmlformats.org/spreadsheetml/2006/main">
  <numFmts count="9">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s>
  <fonts count="2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0"/>
        <bgColor indexed="64"/>
      </patternFill>
    </fill>
    <fill>
      <patternFill patternType="solid">
        <fgColor theme="0"/>
        <bgColor indexed="55"/>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2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0" fontId="0" fillId="9" borderId="1" xfId="0" applyNumberForma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protection locked="0"/>
    </xf>
    <xf numFmtId="164" fontId="0" fillId="10" borderId="1" xfId="0" applyNumberFormat="1" applyFill="1" applyBorder="1" applyAlignment="1" applyProtection="1">
      <alignment horizontal="center" vertical="center"/>
      <protection locked="0"/>
    </xf>
    <xf numFmtId="164" fontId="3" fillId="3" borderId="1" xfId="0" applyNumberFormat="1" applyFon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xf>
    <xf numFmtId="170" fontId="3" fillId="4" borderId="1" xfId="0" applyNumberFormat="1" applyFont="1" applyFill="1" applyBorder="1" applyAlignment="1" applyProtection="1">
      <alignment horizontal="center" vertical="center"/>
    </xf>
    <xf numFmtId="164" fontId="0" fillId="10" borderId="1" xfId="0" applyNumberFormat="1" applyFill="1" applyBorder="1" applyAlignment="1" applyProtection="1">
      <alignment horizontal="center" vertical="center"/>
    </xf>
    <xf numFmtId="164" fontId="3" fillId="3" borderId="1" xfId="0" applyNumberFormat="1" applyFont="1" applyFill="1" applyBorder="1" applyAlignment="1" applyProtection="1">
      <alignment horizontal="center" vertical="center"/>
    </xf>
    <xf numFmtId="0" fontId="9" fillId="2" borderId="0" xfId="5" applyFont="1" applyFill="1" applyAlignment="1" applyProtection="1">
      <alignment vertical="center"/>
    </xf>
    <xf numFmtId="0" fontId="4" fillId="11" borderId="1" xfId="0" quotePrefix="1" applyFont="1" applyFill="1" applyBorder="1" applyAlignment="1" applyProtection="1">
      <alignment horizontal="left" vertical="center" wrapText="1"/>
    </xf>
    <xf numFmtId="0" fontId="0" fillId="0" borderId="1" xfId="0" applyFill="1" applyBorder="1" applyAlignment="1" applyProtection="1">
      <alignment horizontal="center" vertical="center" wrapText="1"/>
    </xf>
    <xf numFmtId="0" fontId="1" fillId="0" borderId="1" xfId="1" applyFont="1" applyFill="1" applyBorder="1" applyAlignment="1" applyProtection="1">
      <alignment horizontal="center" vertical="center" wrapText="1"/>
    </xf>
    <xf numFmtId="0" fontId="3" fillId="2" borderId="0" xfId="0" applyFont="1" applyFill="1" applyAlignment="1">
      <alignment vertical="center"/>
    </xf>
    <xf numFmtId="0" fontId="17"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8" fillId="12" borderId="1" xfId="0" applyNumberFormat="1" applyFont="1" applyFill="1" applyBorder="1" applyAlignment="1">
      <alignment horizontal="center" vertical="center"/>
    </xf>
    <xf numFmtId="172" fontId="18"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0" fontId="4" fillId="7" borderId="6" xfId="0" applyFont="1" applyFill="1" applyBorder="1" applyAlignment="1" applyProtection="1">
      <alignment vertical="center" wrapText="1"/>
    </xf>
    <xf numFmtId="0" fontId="4" fillId="7" borderId="14" xfId="0" applyFont="1" applyFill="1" applyBorder="1" applyAlignment="1" applyProtection="1">
      <alignment vertical="center" wrapText="1"/>
    </xf>
    <xf numFmtId="0" fontId="4" fillId="7" borderId="2" xfId="0" applyFont="1" applyFill="1" applyBorder="1" applyAlignment="1" applyProtection="1">
      <alignment vertical="center" wrapText="1"/>
    </xf>
    <xf numFmtId="0" fontId="4" fillId="0" borderId="6" xfId="0" applyFont="1" applyBorder="1" applyAlignment="1">
      <alignment vertical="center" wrapText="1"/>
    </xf>
    <xf numFmtId="0" fontId="3" fillId="0" borderId="6" xfId="0" applyFont="1" applyBorder="1" applyAlignment="1">
      <alignment horizontal="center" vertical="center" wrapText="1"/>
    </xf>
    <xf numFmtId="170" fontId="3" fillId="15" borderId="1" xfId="0" applyNumberFormat="1" applyFont="1" applyFill="1" applyBorder="1" applyAlignment="1" applyProtection="1">
      <alignment horizontal="center" vertical="center"/>
      <protection locked="0"/>
    </xf>
    <xf numFmtId="170" fontId="3" fillId="3" borderId="6" xfId="0" applyNumberFormat="1" applyFont="1" applyFill="1" applyBorder="1" applyAlignment="1" applyProtection="1">
      <alignment horizontal="center" vertical="center"/>
      <protection locked="0"/>
    </xf>
    <xf numFmtId="0" fontId="4" fillId="0" borderId="6" xfId="0" applyFont="1" applyBorder="1" applyAlignment="1">
      <alignment horizontal="left" vertical="center" wrapText="1"/>
    </xf>
    <xf numFmtId="0" fontId="3" fillId="14" borderId="1" xfId="0" applyFont="1" applyFill="1" applyBorder="1" applyAlignment="1">
      <alignment horizontal="center" vertical="center" wrapText="1"/>
    </xf>
    <xf numFmtId="0" fontId="4" fillId="0" borderId="1" xfId="0" applyFont="1" applyBorder="1" applyAlignment="1">
      <alignment vertical="center" wrapText="1"/>
    </xf>
    <xf numFmtId="0" fontId="0" fillId="0" borderId="5" xfId="0" applyFill="1" applyBorder="1" applyAlignment="1" applyProtection="1">
      <alignment horizontal="center" vertical="center" wrapText="1"/>
    </xf>
    <xf numFmtId="170" fontId="3" fillId="3" borderId="5" xfId="0" applyNumberFormat="1" applyFont="1" applyFill="1" applyBorder="1" applyAlignment="1" applyProtection="1">
      <alignment horizontal="center" vertical="center"/>
      <protection locked="0"/>
    </xf>
    <xf numFmtId="0" fontId="20" fillId="9" borderId="1" xfId="0" applyNumberFormat="1" applyFont="1" applyFill="1" applyBorder="1" applyAlignment="1" applyProtection="1">
      <alignment horizontal="center" vertical="center"/>
      <protection locked="0"/>
    </xf>
    <xf numFmtId="169" fontId="20" fillId="3"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165" fontId="20"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1" xfId="0" quotePrefix="1" applyFont="1" applyBorder="1" applyAlignment="1" applyProtection="1">
      <alignment horizontal="left" vertical="top" wrapText="1"/>
      <protection locked="0"/>
    </xf>
    <xf numFmtId="0" fontId="3" fillId="0" borderId="12" xfId="0" quotePrefix="1" applyFont="1" applyBorder="1" applyAlignment="1" applyProtection="1">
      <alignment horizontal="left" vertical="top" wrapText="1"/>
      <protection locked="0"/>
    </xf>
    <xf numFmtId="0" fontId="3" fillId="0" borderId="13" xfId="0" quotePrefix="1" applyFont="1" applyBorder="1" applyAlignment="1" applyProtection="1">
      <alignment horizontal="left" vertical="top" wrapText="1"/>
      <protection locked="0"/>
    </xf>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9"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9"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49" fontId="13" fillId="11" borderId="11"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6" sqref="E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82</v>
      </c>
      <c r="B2" s="20"/>
      <c r="C2" s="20"/>
      <c r="D2" s="20"/>
      <c r="E2" s="20"/>
    </row>
    <row r="3" spans="1:5" ht="15.75" thickTop="1">
      <c r="A3" s="20"/>
      <c r="B3" s="22" t="s">
        <v>94</v>
      </c>
      <c r="C3" s="22" t="s">
        <v>81</v>
      </c>
      <c r="D3" s="22" t="s">
        <v>98</v>
      </c>
      <c r="E3" s="22" t="s">
        <v>97</v>
      </c>
    </row>
    <row r="4" spans="1:5" ht="15">
      <c r="A4" s="23" t="s">
        <v>99</v>
      </c>
      <c r="B4" s="28" t="s">
        <v>201</v>
      </c>
      <c r="C4" s="11" t="s">
        <v>96</v>
      </c>
      <c r="D4" s="28" t="s">
        <v>313</v>
      </c>
      <c r="E4" s="28" t="s">
        <v>314</v>
      </c>
    </row>
    <row r="5" spans="1:5">
      <c r="A5" s="20"/>
      <c r="B5" s="20"/>
      <c r="C5" s="20"/>
      <c r="D5" s="20"/>
      <c r="E5" s="20"/>
    </row>
    <row r="6" spans="1:5">
      <c r="A6" s="20"/>
      <c r="B6" s="20"/>
      <c r="C6" s="20"/>
      <c r="D6" s="20"/>
      <c r="E6" s="20"/>
    </row>
    <row r="7" spans="1:5" ht="20.25" thickBot="1">
      <c r="A7" s="21" t="s">
        <v>83</v>
      </c>
      <c r="B7" s="20"/>
      <c r="C7" s="20"/>
      <c r="D7" s="20"/>
      <c r="E7" s="20"/>
    </row>
    <row r="8" spans="1:5" ht="15.75" thickTop="1">
      <c r="A8" s="24" t="s">
        <v>84</v>
      </c>
      <c r="B8" s="71" t="s">
        <v>85</v>
      </c>
      <c r="C8" s="71"/>
      <c r="D8" s="71"/>
      <c r="E8" s="71"/>
    </row>
    <row r="9" spans="1:5" ht="35.25" customHeight="1">
      <c r="A9" s="10" t="s">
        <v>86</v>
      </c>
      <c r="B9" s="72" t="s">
        <v>93</v>
      </c>
      <c r="C9" s="72"/>
      <c r="D9" s="72"/>
      <c r="E9" s="72"/>
    </row>
    <row r="10" spans="1:5" ht="35.25" customHeight="1">
      <c r="A10" s="54" t="s">
        <v>88</v>
      </c>
      <c r="B10" s="73" t="s">
        <v>238</v>
      </c>
      <c r="C10" s="72"/>
      <c r="D10" s="72"/>
      <c r="E10" s="72"/>
    </row>
    <row r="11" spans="1:5" ht="35.25" customHeight="1">
      <c r="A11" s="10" t="s">
        <v>89</v>
      </c>
      <c r="B11" s="72" t="s">
        <v>239</v>
      </c>
      <c r="C11" s="72"/>
      <c r="D11" s="72"/>
      <c r="E11" s="72"/>
    </row>
    <row r="12" spans="1:5" ht="61.5" customHeight="1">
      <c r="A12" s="54" t="s">
        <v>90</v>
      </c>
      <c r="B12" s="73" t="s">
        <v>200</v>
      </c>
      <c r="C12" s="72"/>
      <c r="D12" s="72"/>
      <c r="E12" s="72"/>
    </row>
    <row r="13" spans="1:5" ht="35.25" customHeight="1">
      <c r="A13" s="54" t="s">
        <v>91</v>
      </c>
      <c r="B13" s="72" t="s">
        <v>95</v>
      </c>
      <c r="C13" s="72"/>
      <c r="D13" s="72"/>
      <c r="E13" s="72"/>
    </row>
    <row r="14" spans="1:5" ht="35.25" customHeight="1">
      <c r="A14" s="54" t="s">
        <v>92</v>
      </c>
      <c r="B14" s="72" t="s">
        <v>240</v>
      </c>
      <c r="C14" s="72"/>
      <c r="D14" s="72"/>
      <c r="E14" s="72"/>
    </row>
    <row r="15" spans="1:5">
      <c r="A15" s="20"/>
      <c r="B15" s="20"/>
      <c r="C15" s="20"/>
      <c r="D15" s="20"/>
      <c r="E15" s="20"/>
    </row>
    <row r="16" spans="1:5">
      <c r="A16" s="20"/>
      <c r="B16" s="20"/>
      <c r="C16" s="20"/>
      <c r="D16" s="20"/>
      <c r="E16" s="20"/>
    </row>
    <row r="17" spans="1:5" ht="20.25" thickBot="1">
      <c r="A17" s="21" t="s">
        <v>109</v>
      </c>
      <c r="B17" s="20"/>
      <c r="C17" s="20"/>
      <c r="D17" s="20"/>
      <c r="E17" s="20"/>
    </row>
    <row r="18" spans="1:5" ht="15.75" thickTop="1">
      <c r="A18" s="24"/>
      <c r="B18" s="71"/>
      <c r="C18" s="71"/>
      <c r="D18" s="71"/>
      <c r="E18" s="71"/>
    </row>
    <row r="19" spans="1:5" ht="32.25" customHeight="1">
      <c r="A19" s="74" t="s">
        <v>235</v>
      </c>
      <c r="B19" s="77"/>
      <c r="C19" s="78"/>
      <c r="D19" s="78"/>
      <c r="E19" s="79"/>
    </row>
    <row r="20" spans="1:5" ht="14.25" customHeight="1">
      <c r="A20" s="75"/>
      <c r="B20" s="80" t="s">
        <v>311</v>
      </c>
      <c r="C20" s="81"/>
      <c r="D20" s="81"/>
      <c r="E20" s="82"/>
    </row>
    <row r="21" spans="1:5">
      <c r="A21" s="75"/>
      <c r="B21" s="83" t="s">
        <v>312</v>
      </c>
      <c r="C21" s="84"/>
      <c r="D21" s="84"/>
      <c r="E21" s="85"/>
    </row>
    <row r="22" spans="1:5">
      <c r="A22" s="75"/>
      <c r="B22" s="86" t="s">
        <v>236</v>
      </c>
      <c r="C22" s="87"/>
      <c r="D22" s="87"/>
      <c r="E22" s="88"/>
    </row>
    <row r="23" spans="1:5">
      <c r="A23" s="75"/>
      <c r="B23" s="89" t="s">
        <v>237</v>
      </c>
      <c r="C23" s="90"/>
      <c r="D23" s="90"/>
      <c r="E23" s="91"/>
    </row>
    <row r="24" spans="1:5">
      <c r="A24" s="76"/>
      <c r="B24" s="92"/>
      <c r="C24" s="93"/>
      <c r="D24" s="93"/>
      <c r="E24" s="94"/>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A16" zoomScale="80" zoomScaleNormal="80" zoomScaleSheetLayoutView="100" workbookViewId="0">
      <selection activeCell="D26" sqref="D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5703125" style="3" customWidth="1"/>
    <col min="13" max="13" width="15.5703125" style="3" customWidth="1"/>
    <col min="14" max="19" width="15.5703125" style="1" customWidth="1"/>
    <col min="20" max="16384" width="9.140625" style="1"/>
  </cols>
  <sheetData>
    <row r="1" spans="1:12" ht="27.75" customHeight="1">
      <c r="A1" s="8" t="s">
        <v>87</v>
      </c>
    </row>
    <row r="2" spans="1:12" ht="27" customHeight="1">
      <c r="A2" s="95" t="str">
        <f>Overview!B4&amp; " - Effective from "&amp;Overview!D4&amp;" - "&amp;Overview!E4&amp;" LV/HV Charges"</f>
        <v>The Electricity Network Company - Effective from October 2012 - FINAL LV/HV Charges</v>
      </c>
      <c r="B2" s="96"/>
      <c r="C2" s="96"/>
      <c r="D2" s="96"/>
      <c r="E2" s="96"/>
      <c r="F2" s="96"/>
      <c r="G2" s="96"/>
      <c r="H2" s="96"/>
      <c r="I2" s="96"/>
      <c r="J2" s="96"/>
      <c r="K2" s="96"/>
      <c r="L2" s="96"/>
    </row>
    <row r="3" spans="1:12" ht="58.5" customHeight="1">
      <c r="A3" s="40"/>
      <c r="B3" s="12" t="s">
        <v>100</v>
      </c>
      <c r="C3" s="12" t="s">
        <v>101</v>
      </c>
      <c r="D3" s="12" t="s">
        <v>102</v>
      </c>
      <c r="E3" s="12" t="s">
        <v>103</v>
      </c>
      <c r="F3" s="12" t="s">
        <v>104</v>
      </c>
      <c r="G3" s="12" t="s">
        <v>105</v>
      </c>
      <c r="H3" s="12" t="s">
        <v>106</v>
      </c>
      <c r="I3" s="12" t="s">
        <v>107</v>
      </c>
      <c r="J3" s="12" t="s">
        <v>0</v>
      </c>
      <c r="K3" s="12" t="s">
        <v>60</v>
      </c>
      <c r="L3" s="29" t="s">
        <v>202</v>
      </c>
    </row>
    <row r="4" spans="1:12" ht="57">
      <c r="A4" s="15" t="s">
        <v>1</v>
      </c>
      <c r="B4" s="13" t="s">
        <v>203</v>
      </c>
      <c r="C4" s="16">
        <v>1</v>
      </c>
      <c r="D4" s="31">
        <v>1.962</v>
      </c>
      <c r="E4" s="32"/>
      <c r="F4" s="32"/>
      <c r="G4" s="33">
        <v>4.03</v>
      </c>
      <c r="H4" s="34"/>
      <c r="I4" s="34"/>
      <c r="J4" s="34"/>
      <c r="K4" s="13"/>
      <c r="L4" s="13" t="s">
        <v>210</v>
      </c>
    </row>
    <row r="5" spans="1:12" ht="57">
      <c r="A5" s="15" t="s">
        <v>2</v>
      </c>
      <c r="B5" s="13" t="s">
        <v>203</v>
      </c>
      <c r="C5" s="16">
        <v>2</v>
      </c>
      <c r="D5" s="31">
        <v>2.4870000000000001</v>
      </c>
      <c r="E5" s="31">
        <v>0.129</v>
      </c>
      <c r="F5" s="32"/>
      <c r="G5" s="33">
        <v>4.03</v>
      </c>
      <c r="H5" s="34"/>
      <c r="I5" s="34"/>
      <c r="J5" s="34"/>
      <c r="K5" s="13"/>
      <c r="L5" s="13" t="s">
        <v>211</v>
      </c>
    </row>
    <row r="6" spans="1:12" ht="32.25" customHeight="1">
      <c r="A6" s="15" t="s">
        <v>16</v>
      </c>
      <c r="B6" s="16"/>
      <c r="C6" s="16"/>
      <c r="D6" s="32"/>
      <c r="E6" s="32"/>
      <c r="F6" s="32"/>
      <c r="G6" s="34"/>
      <c r="H6" s="34"/>
      <c r="I6" s="34"/>
      <c r="J6" s="34"/>
      <c r="K6" s="16"/>
      <c r="L6" s="16"/>
    </row>
    <row r="7" spans="1:12" ht="57">
      <c r="A7" s="15" t="s">
        <v>17</v>
      </c>
      <c r="B7" s="13" t="s">
        <v>203</v>
      </c>
      <c r="C7" s="16" t="s">
        <v>232</v>
      </c>
      <c r="D7" s="31">
        <v>1.51</v>
      </c>
      <c r="E7" s="32"/>
      <c r="F7" s="32"/>
      <c r="G7" s="33">
        <v>4.33</v>
      </c>
      <c r="H7" s="34"/>
      <c r="I7" s="34"/>
      <c r="J7" s="34"/>
      <c r="K7" s="13"/>
      <c r="L7" s="13" t="s">
        <v>212</v>
      </c>
    </row>
    <row r="8" spans="1:12" ht="57">
      <c r="A8" s="15" t="s">
        <v>18</v>
      </c>
      <c r="B8" s="13" t="s">
        <v>203</v>
      </c>
      <c r="C8" s="16" t="s">
        <v>233</v>
      </c>
      <c r="D8" s="31">
        <v>1.5720000000000001</v>
      </c>
      <c r="E8" s="31">
        <v>9.0999999999999998E-2</v>
      </c>
      <c r="F8" s="32"/>
      <c r="G8" s="33">
        <v>4.33</v>
      </c>
      <c r="H8" s="34"/>
      <c r="I8" s="34"/>
      <c r="J8" s="34"/>
      <c r="K8" s="13"/>
      <c r="L8" s="13" t="s">
        <v>213</v>
      </c>
    </row>
    <row r="9" spans="1:12" ht="32.25" customHeight="1">
      <c r="A9" s="15" t="s">
        <v>19</v>
      </c>
      <c r="B9" s="16"/>
      <c r="C9" s="16"/>
      <c r="D9" s="32"/>
      <c r="E9" s="32"/>
      <c r="F9" s="32"/>
      <c r="G9" s="34"/>
      <c r="H9" s="34"/>
      <c r="I9" s="34"/>
      <c r="J9" s="34"/>
      <c r="K9" s="16"/>
      <c r="L9" s="16"/>
    </row>
    <row r="10" spans="1:12" ht="57">
      <c r="A10" s="15" t="s">
        <v>3</v>
      </c>
      <c r="B10" s="13" t="s">
        <v>203</v>
      </c>
      <c r="C10" s="30" t="s">
        <v>25</v>
      </c>
      <c r="D10" s="31">
        <v>1.5009999999999999</v>
      </c>
      <c r="E10" s="31">
        <v>0.08</v>
      </c>
      <c r="F10" s="32"/>
      <c r="G10" s="33">
        <v>30.43</v>
      </c>
      <c r="H10" s="34"/>
      <c r="I10" s="34"/>
      <c r="J10" s="34"/>
      <c r="K10" s="13"/>
      <c r="L10" s="13" t="s">
        <v>214</v>
      </c>
    </row>
    <row r="11" spans="1:12" ht="32.25" customHeight="1">
      <c r="A11" s="15" t="s">
        <v>20</v>
      </c>
      <c r="B11" s="13" t="s">
        <v>204</v>
      </c>
      <c r="C11" s="30" t="s">
        <v>25</v>
      </c>
      <c r="D11" s="34"/>
      <c r="E11" s="34"/>
      <c r="F11" s="34"/>
      <c r="G11" s="34"/>
      <c r="H11" s="34"/>
      <c r="I11" s="34"/>
      <c r="J11" s="34"/>
      <c r="K11" s="13"/>
      <c r="L11" s="13" t="s">
        <v>215</v>
      </c>
    </row>
    <row r="12" spans="1:12" ht="32.25" customHeight="1">
      <c r="A12" s="15" t="s">
        <v>21</v>
      </c>
      <c r="B12" s="16"/>
      <c r="C12" s="16"/>
      <c r="D12" s="16"/>
      <c r="E12" s="16"/>
      <c r="F12" s="16"/>
      <c r="G12" s="16"/>
      <c r="H12" s="16"/>
      <c r="I12" s="16"/>
      <c r="J12" s="16"/>
      <c r="K12" s="16"/>
      <c r="L12" s="16"/>
    </row>
    <row r="13" spans="1:12" ht="57">
      <c r="A13" s="15" t="s">
        <v>22</v>
      </c>
      <c r="B13" s="13" t="s">
        <v>203</v>
      </c>
      <c r="C13" s="16">
        <v>0</v>
      </c>
      <c r="D13" s="17">
        <v>8.8580000000000005</v>
      </c>
      <c r="E13" s="17">
        <v>0.29499999999999998</v>
      </c>
      <c r="F13" s="17">
        <v>5.5E-2</v>
      </c>
      <c r="G13" s="18">
        <v>12.64</v>
      </c>
      <c r="H13" s="18">
        <v>2.38</v>
      </c>
      <c r="I13" s="17">
        <v>0.27600000000000002</v>
      </c>
      <c r="J13" s="18">
        <v>2.38</v>
      </c>
      <c r="K13" s="13"/>
      <c r="L13" s="13" t="s">
        <v>216</v>
      </c>
    </row>
    <row r="14" spans="1:12" ht="32.25" customHeight="1">
      <c r="A14" s="15" t="s">
        <v>23</v>
      </c>
      <c r="B14" s="13" t="s">
        <v>204</v>
      </c>
      <c r="C14" s="16">
        <v>0</v>
      </c>
      <c r="D14" s="17">
        <v>8.798</v>
      </c>
      <c r="E14" s="17">
        <v>0.23499999999999999</v>
      </c>
      <c r="F14" s="17">
        <v>4.1000000000000002E-2</v>
      </c>
      <c r="G14" s="18">
        <v>8.67</v>
      </c>
      <c r="H14" s="18">
        <v>3.64</v>
      </c>
      <c r="I14" s="17">
        <v>0.24099999999999999</v>
      </c>
      <c r="J14" s="18">
        <v>3.64</v>
      </c>
      <c r="K14" s="13"/>
      <c r="L14" s="13" t="s">
        <v>217</v>
      </c>
    </row>
    <row r="15" spans="1:12" ht="28.5">
      <c r="A15" s="15" t="s">
        <v>24</v>
      </c>
      <c r="B15" s="13" t="s">
        <v>205</v>
      </c>
      <c r="C15" s="16">
        <v>0</v>
      </c>
      <c r="D15" s="17">
        <v>6.4420000000000002</v>
      </c>
      <c r="E15" s="17">
        <v>0.151</v>
      </c>
      <c r="F15" s="17">
        <v>2.5000000000000001E-2</v>
      </c>
      <c r="G15" s="18">
        <v>67.95</v>
      </c>
      <c r="H15" s="18">
        <v>3.09</v>
      </c>
      <c r="I15" s="17">
        <v>0.185</v>
      </c>
      <c r="J15" s="18">
        <v>3.09</v>
      </c>
      <c r="K15" s="13"/>
      <c r="L15" s="13" t="s">
        <v>218</v>
      </c>
    </row>
    <row r="16" spans="1:12" ht="32.25" customHeight="1">
      <c r="A16" s="15" t="s">
        <v>108</v>
      </c>
      <c r="B16" s="13">
        <v>632</v>
      </c>
      <c r="C16" s="16">
        <v>0</v>
      </c>
      <c r="D16" s="16"/>
      <c r="E16" s="16"/>
      <c r="F16" s="16"/>
      <c r="G16" s="16"/>
      <c r="H16" s="16"/>
      <c r="I16" s="16"/>
      <c r="J16" s="16"/>
      <c r="K16" s="13"/>
      <c r="L16" s="13" t="s">
        <v>219</v>
      </c>
    </row>
    <row r="17" spans="1:12" ht="32.25" customHeight="1">
      <c r="A17" s="15" t="s">
        <v>4</v>
      </c>
      <c r="B17" s="13" t="s">
        <v>206</v>
      </c>
      <c r="C17" s="16" t="s">
        <v>234</v>
      </c>
      <c r="D17" s="17">
        <v>2.032</v>
      </c>
      <c r="E17" s="27"/>
      <c r="F17" s="27"/>
      <c r="G17" s="27"/>
      <c r="H17" s="27"/>
      <c r="I17" s="27"/>
      <c r="J17" s="27"/>
      <c r="K17" s="13"/>
      <c r="L17" s="13" t="s">
        <v>220</v>
      </c>
    </row>
    <row r="18" spans="1:12" ht="32.25" customHeight="1">
      <c r="A18" s="15" t="s">
        <v>5</v>
      </c>
      <c r="B18" s="13" t="s">
        <v>206</v>
      </c>
      <c r="C18" s="16">
        <v>0</v>
      </c>
      <c r="D18" s="17">
        <v>18.576000000000001</v>
      </c>
      <c r="E18" s="17">
        <v>1.1739999999999999</v>
      </c>
      <c r="F18" s="17">
        <v>0.59199999999999997</v>
      </c>
      <c r="G18" s="27"/>
      <c r="H18" s="27"/>
      <c r="I18" s="27"/>
      <c r="J18" s="27"/>
      <c r="K18" s="13"/>
      <c r="L18" s="13" t="s">
        <v>221</v>
      </c>
    </row>
    <row r="19" spans="1:12" ht="32.25" customHeight="1">
      <c r="A19" s="15" t="s">
        <v>6</v>
      </c>
      <c r="B19" s="13" t="s">
        <v>207</v>
      </c>
      <c r="C19" s="16">
        <v>8</v>
      </c>
      <c r="D19" s="67">
        <v>-0.69599999999999995</v>
      </c>
      <c r="E19" s="68"/>
      <c r="F19" s="68"/>
      <c r="G19" s="27"/>
      <c r="H19" s="27"/>
      <c r="I19" s="27"/>
      <c r="J19" s="27"/>
      <c r="K19" s="13"/>
      <c r="L19" s="13" t="s">
        <v>222</v>
      </c>
    </row>
    <row r="20" spans="1:12" ht="32.25" customHeight="1">
      <c r="A20" s="15" t="s">
        <v>15</v>
      </c>
      <c r="B20" s="13" t="s">
        <v>208</v>
      </c>
      <c r="C20" s="16">
        <v>8</v>
      </c>
      <c r="D20" s="68"/>
      <c r="E20" s="68"/>
      <c r="F20" s="68"/>
      <c r="G20" s="27"/>
      <c r="H20" s="27"/>
      <c r="I20" s="27"/>
      <c r="J20" s="27"/>
      <c r="K20" s="13"/>
      <c r="L20" s="13" t="s">
        <v>223</v>
      </c>
    </row>
    <row r="21" spans="1:12" ht="32.25" customHeight="1">
      <c r="A21" s="15" t="s">
        <v>7</v>
      </c>
      <c r="B21" s="13" t="s">
        <v>207</v>
      </c>
      <c r="C21" s="16">
        <v>0</v>
      </c>
      <c r="D21" s="67">
        <v>-0.69599999999999995</v>
      </c>
      <c r="E21" s="68"/>
      <c r="F21" s="68"/>
      <c r="G21" s="27"/>
      <c r="H21" s="27"/>
      <c r="I21" s="17">
        <v>0.20399999999999999</v>
      </c>
      <c r="J21" s="27"/>
      <c r="K21" s="13"/>
      <c r="L21" s="13" t="s">
        <v>224</v>
      </c>
    </row>
    <row r="22" spans="1:12" ht="32.25" customHeight="1">
      <c r="A22" s="15" t="s">
        <v>8</v>
      </c>
      <c r="B22" s="13" t="s">
        <v>207</v>
      </c>
      <c r="C22" s="16">
        <v>0</v>
      </c>
      <c r="D22" s="70">
        <v>-6.27</v>
      </c>
      <c r="E22" s="67">
        <v>-0.28199999999999997</v>
      </c>
      <c r="F22" s="67">
        <v>-5.6000000000000001E-2</v>
      </c>
      <c r="G22" s="27"/>
      <c r="H22" s="27"/>
      <c r="I22" s="17">
        <v>0.20399999999999999</v>
      </c>
      <c r="J22" s="27"/>
      <c r="K22" s="13"/>
      <c r="L22" s="13" t="s">
        <v>225</v>
      </c>
    </row>
    <row r="23" spans="1:12" ht="32.25" customHeight="1">
      <c r="A23" s="15" t="s">
        <v>9</v>
      </c>
      <c r="B23" s="13" t="s">
        <v>208</v>
      </c>
      <c r="C23" s="16">
        <v>0</v>
      </c>
      <c r="D23" s="67">
        <v>-0.63200000000000001</v>
      </c>
      <c r="E23" s="68"/>
      <c r="F23" s="68"/>
      <c r="G23" s="27"/>
      <c r="H23" s="27"/>
      <c r="I23" s="17">
        <v>0.189</v>
      </c>
      <c r="J23" s="27"/>
      <c r="K23" s="13"/>
      <c r="L23" s="13" t="s">
        <v>226</v>
      </c>
    </row>
    <row r="24" spans="1:12" ht="32.25" customHeight="1">
      <c r="A24" s="15" t="s">
        <v>10</v>
      </c>
      <c r="B24" s="13" t="s">
        <v>208</v>
      </c>
      <c r="C24" s="16">
        <v>0</v>
      </c>
      <c r="D24" s="67">
        <v>-5.774</v>
      </c>
      <c r="E24" s="67">
        <v>-0.24099999999999999</v>
      </c>
      <c r="F24" s="67">
        <v>-4.7E-2</v>
      </c>
      <c r="G24" s="27"/>
      <c r="H24" s="27"/>
      <c r="I24" s="17">
        <v>0.189</v>
      </c>
      <c r="J24" s="27"/>
      <c r="K24" s="13"/>
      <c r="L24" s="13" t="s">
        <v>227</v>
      </c>
    </row>
    <row r="25" spans="1:12" ht="32.25" customHeight="1">
      <c r="A25" s="15" t="s">
        <v>11</v>
      </c>
      <c r="B25" s="13" t="s">
        <v>209</v>
      </c>
      <c r="C25" s="16">
        <v>0</v>
      </c>
      <c r="D25" s="67">
        <v>-0.47299999999999998</v>
      </c>
      <c r="E25" s="68"/>
      <c r="F25" s="68"/>
      <c r="G25" s="18">
        <v>32.44</v>
      </c>
      <c r="H25" s="27"/>
      <c r="I25" s="17">
        <v>0.161</v>
      </c>
      <c r="J25" s="27"/>
      <c r="K25" s="13"/>
      <c r="L25" s="13" t="s">
        <v>228</v>
      </c>
    </row>
    <row r="26" spans="1:12" ht="32.25" customHeight="1">
      <c r="A26" s="15" t="s">
        <v>12</v>
      </c>
      <c r="B26" s="13" t="s">
        <v>209</v>
      </c>
      <c r="C26" s="16">
        <v>0</v>
      </c>
      <c r="D26" s="70">
        <v>-4.5599999999999996</v>
      </c>
      <c r="E26" s="67">
        <v>-0.13900000000000001</v>
      </c>
      <c r="F26" s="67">
        <v>-2.5000000000000001E-2</v>
      </c>
      <c r="G26" s="18">
        <v>32.44</v>
      </c>
      <c r="H26" s="27"/>
      <c r="I26" s="17">
        <v>0.161</v>
      </c>
      <c r="J26" s="27"/>
      <c r="K26" s="13"/>
      <c r="L26" s="13" t="s">
        <v>229</v>
      </c>
    </row>
    <row r="27" spans="1:12" ht="32.25" customHeight="1">
      <c r="A27" s="15" t="s">
        <v>13</v>
      </c>
      <c r="B27" s="13">
        <v>637</v>
      </c>
      <c r="C27" s="16">
        <v>0</v>
      </c>
      <c r="D27" s="67">
        <v>-4.4420000000000002</v>
      </c>
      <c r="E27" s="67">
        <v>-0.126</v>
      </c>
      <c r="F27" s="67">
        <v>-2.1999999999999999E-2</v>
      </c>
      <c r="G27" s="18">
        <v>32.44</v>
      </c>
      <c r="H27" s="27"/>
      <c r="I27" s="17">
        <v>0.13300000000000001</v>
      </c>
      <c r="J27" s="27"/>
      <c r="K27" s="13"/>
      <c r="L27" s="13" t="s">
        <v>230</v>
      </c>
    </row>
    <row r="28" spans="1:12" ht="32.25" customHeight="1">
      <c r="A28" s="15" t="s">
        <v>14</v>
      </c>
      <c r="B28" s="13">
        <v>637</v>
      </c>
      <c r="C28" s="16">
        <v>0</v>
      </c>
      <c r="D28" s="67">
        <v>-0.45600000000000002</v>
      </c>
      <c r="E28" s="68"/>
      <c r="F28" s="68"/>
      <c r="G28" s="18">
        <v>32.44</v>
      </c>
      <c r="H28" s="27"/>
      <c r="I28" s="17">
        <v>0.13300000000000001</v>
      </c>
      <c r="J28" s="27"/>
      <c r="K28" s="13"/>
      <c r="L28" s="13"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9" t="s">
        <v>87</v>
      </c>
      <c r="C1" s="43"/>
    </row>
    <row r="2" spans="1:11" s="44" customFormat="1" ht="25.5" customHeight="1">
      <c r="A2" s="97" t="str">
        <f>[1]Overview!B4&amp; " - Effective from "&amp;[1]Overview!D4&amp;" - "&amp;[1]Overview!E4&amp;" EDCM Import Charges"</f>
        <v>The Electricity Network Company  - Effective from April 2012 - INDICATIVE EDCM Import Charges</v>
      </c>
      <c r="B2" s="97"/>
      <c r="C2" s="97"/>
      <c r="D2" s="97"/>
      <c r="E2" s="97"/>
      <c r="F2" s="97"/>
      <c r="G2" s="97"/>
      <c r="H2" s="3"/>
      <c r="I2" s="1"/>
      <c r="J2" s="1"/>
      <c r="K2" s="3"/>
    </row>
    <row r="3" spans="1:11" ht="74.25" customHeight="1">
      <c r="A3" s="29" t="s">
        <v>241</v>
      </c>
      <c r="B3" s="29" t="s">
        <v>242</v>
      </c>
      <c r="C3" s="29" t="s">
        <v>243</v>
      </c>
      <c r="D3" s="29" t="s">
        <v>244</v>
      </c>
      <c r="E3" s="29" t="s">
        <v>245</v>
      </c>
      <c r="F3" s="29" t="s">
        <v>246</v>
      </c>
      <c r="G3" s="29" t="s">
        <v>247</v>
      </c>
    </row>
    <row r="4" spans="1:11" ht="22.5" customHeight="1">
      <c r="A4" s="45" t="s">
        <v>248</v>
      </c>
      <c r="B4" s="46"/>
      <c r="C4" s="47"/>
      <c r="D4" s="48"/>
      <c r="E4" s="48"/>
      <c r="F4" s="48"/>
      <c r="G4" s="46"/>
    </row>
    <row r="5" spans="1:11" ht="22.5" customHeight="1">
      <c r="A5" s="45" t="s">
        <v>249</v>
      </c>
      <c r="B5" s="46"/>
      <c r="C5" s="47"/>
      <c r="D5" s="48"/>
      <c r="E5" s="48"/>
      <c r="F5" s="48"/>
      <c r="G5" s="46"/>
    </row>
    <row r="6" spans="1:11" ht="22.5" customHeight="1">
      <c r="A6" s="45" t="s">
        <v>250</v>
      </c>
      <c r="B6" s="46"/>
      <c r="C6" s="47"/>
      <c r="D6" s="48"/>
      <c r="E6" s="48"/>
      <c r="F6" s="48"/>
      <c r="G6" s="46"/>
    </row>
    <row r="7" spans="1:11" ht="22.5" customHeight="1">
      <c r="A7" s="45" t="s">
        <v>251</v>
      </c>
      <c r="B7" s="46"/>
      <c r="C7" s="47"/>
      <c r="D7" s="48"/>
      <c r="E7" s="48"/>
      <c r="F7" s="48"/>
      <c r="G7" s="46"/>
    </row>
    <row r="8" spans="1:11" ht="22.5" customHeight="1">
      <c r="A8" s="45" t="s">
        <v>252</v>
      </c>
      <c r="B8" s="46"/>
      <c r="C8" s="47"/>
      <c r="D8" s="48"/>
      <c r="E8" s="48"/>
      <c r="F8" s="48"/>
      <c r="G8" s="46"/>
    </row>
    <row r="9" spans="1:11" ht="22.5" customHeight="1">
      <c r="A9" s="45" t="s">
        <v>253</v>
      </c>
      <c r="B9" s="46"/>
      <c r="C9" s="47"/>
      <c r="D9" s="48"/>
      <c r="E9" s="48"/>
      <c r="F9" s="48"/>
      <c r="G9" s="46"/>
    </row>
    <row r="10" spans="1:11" ht="22.5" customHeight="1">
      <c r="A10" s="45" t="s">
        <v>254</v>
      </c>
      <c r="B10" s="46"/>
      <c r="C10" s="47"/>
      <c r="D10" s="48"/>
      <c r="E10" s="48"/>
      <c r="F10" s="48"/>
      <c r="G10" s="46"/>
    </row>
    <row r="11" spans="1:11" ht="22.5" customHeight="1">
      <c r="A11" s="45" t="s">
        <v>255</v>
      </c>
      <c r="B11" s="46"/>
      <c r="C11" s="47"/>
      <c r="D11" s="48"/>
      <c r="E11" s="48"/>
      <c r="F11" s="48"/>
      <c r="G11" s="46"/>
    </row>
    <row r="12" spans="1:11" ht="22.5" customHeight="1">
      <c r="A12" s="45" t="s">
        <v>256</v>
      </c>
      <c r="B12" s="46"/>
      <c r="C12" s="47"/>
      <c r="D12" s="48"/>
      <c r="E12" s="48"/>
      <c r="F12" s="48"/>
      <c r="G12" s="46"/>
    </row>
    <row r="13" spans="1:11" ht="22.5" customHeight="1">
      <c r="A13" s="45" t="s">
        <v>257</v>
      </c>
      <c r="B13" s="46"/>
      <c r="C13" s="47"/>
      <c r="D13" s="48"/>
      <c r="E13" s="48"/>
      <c r="F13" s="48"/>
      <c r="G13" s="46"/>
    </row>
    <row r="15" spans="1:11" ht="27.75" customHeight="1">
      <c r="A15" s="97" t="str">
        <f>[1]Overview!B4&amp; " - Effective from "&amp;[1]Overview!D4&amp;" - "&amp;[1]Overview!E4&amp;" EHV Export Charges"</f>
        <v>The Electricity Network Company  - Effective from April 2012 - INDICATIVE EHV Export Charges</v>
      </c>
      <c r="B15" s="97"/>
      <c r="C15" s="97"/>
      <c r="D15" s="97"/>
      <c r="E15" s="97"/>
      <c r="F15" s="97"/>
      <c r="G15" s="97"/>
      <c r="H15" s="1"/>
      <c r="I15" s="1"/>
    </row>
    <row r="16" spans="1:11" ht="43.5" customHeight="1">
      <c r="A16" s="29" t="s">
        <v>241</v>
      </c>
      <c r="B16" s="29" t="s">
        <v>242</v>
      </c>
      <c r="C16" s="49" t="s">
        <v>258</v>
      </c>
      <c r="D16" s="49" t="s">
        <v>259</v>
      </c>
      <c r="E16" s="49" t="s">
        <v>260</v>
      </c>
      <c r="F16" s="49" t="s">
        <v>261</v>
      </c>
      <c r="G16" s="29" t="s">
        <v>247</v>
      </c>
    </row>
    <row r="17" spans="1:7" ht="27.75" customHeight="1">
      <c r="A17" s="45" t="s">
        <v>262</v>
      </c>
      <c r="B17" s="46"/>
      <c r="C17" s="47"/>
      <c r="D17" s="48"/>
      <c r="E17" s="48"/>
      <c r="F17" s="48"/>
      <c r="G17" s="46"/>
    </row>
    <row r="18" spans="1:7" ht="27.75" customHeight="1">
      <c r="A18" s="45" t="s">
        <v>263</v>
      </c>
      <c r="B18" s="46"/>
      <c r="C18" s="47"/>
      <c r="D18" s="48"/>
      <c r="E18" s="48"/>
      <c r="F18" s="48"/>
      <c r="G18" s="46"/>
    </row>
    <row r="19" spans="1:7" ht="27.75" customHeight="1">
      <c r="A19" s="45" t="s">
        <v>264</v>
      </c>
      <c r="B19" s="46"/>
      <c r="C19" s="47"/>
      <c r="D19" s="48"/>
      <c r="E19" s="48"/>
      <c r="F19" s="48"/>
      <c r="G19" s="46"/>
    </row>
    <row r="20" spans="1:7" ht="27.75" customHeight="1">
      <c r="A20" s="45" t="s">
        <v>265</v>
      </c>
      <c r="B20" s="46"/>
      <c r="C20" s="47"/>
      <c r="D20" s="48"/>
      <c r="E20" s="48"/>
      <c r="F20" s="48"/>
      <c r="G20" s="46"/>
    </row>
    <row r="21" spans="1:7" ht="27.75" customHeight="1">
      <c r="A21" s="45" t="s">
        <v>266</v>
      </c>
      <c r="B21" s="46"/>
      <c r="C21" s="47"/>
      <c r="D21" s="48"/>
      <c r="E21" s="48"/>
      <c r="F21" s="48"/>
      <c r="G21" s="46"/>
    </row>
    <row r="22" spans="1:7" ht="27.75" customHeight="1">
      <c r="A22" s="45" t="s">
        <v>267</v>
      </c>
      <c r="B22" s="46"/>
      <c r="C22" s="47"/>
      <c r="D22" s="48"/>
      <c r="E22" s="48"/>
      <c r="F22" s="48"/>
      <c r="G22" s="46"/>
    </row>
    <row r="23" spans="1:7" ht="27.75" customHeight="1">
      <c r="A23" s="45" t="s">
        <v>268</v>
      </c>
      <c r="B23" s="46"/>
      <c r="C23" s="47"/>
      <c r="D23" s="48"/>
      <c r="E23" s="48"/>
      <c r="F23" s="48"/>
      <c r="G23" s="46"/>
    </row>
    <row r="24" spans="1:7" ht="27.75" customHeight="1">
      <c r="A24" s="45" t="s">
        <v>269</v>
      </c>
      <c r="B24" s="46"/>
      <c r="C24" s="47"/>
      <c r="D24" s="48"/>
      <c r="E24" s="48"/>
      <c r="F24" s="48"/>
      <c r="G24" s="46"/>
    </row>
    <row r="25" spans="1:7" ht="27.75" customHeight="1">
      <c r="A25" s="45" t="s">
        <v>270</v>
      </c>
      <c r="B25" s="46"/>
      <c r="C25" s="47"/>
      <c r="D25" s="48"/>
      <c r="E25" s="48"/>
      <c r="F25" s="48"/>
      <c r="G25" s="46"/>
    </row>
    <row r="26" spans="1:7" ht="27.75" customHeight="1">
      <c r="A26" s="45" t="s">
        <v>271</v>
      </c>
      <c r="B26" s="46"/>
      <c r="C26" s="47"/>
      <c r="D26" s="48"/>
      <c r="E26" s="48"/>
      <c r="F26" s="48"/>
      <c r="G26" s="46"/>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9" t="s">
        <v>87</v>
      </c>
      <c r="B1" s="2"/>
      <c r="D1" s="2"/>
      <c r="E1" s="2"/>
      <c r="F1" s="2"/>
      <c r="G1" s="7"/>
      <c r="H1" s="3"/>
      <c r="I1" s="3"/>
    </row>
    <row r="2" spans="1:12" s="1" customFormat="1" ht="27" customHeight="1">
      <c r="A2" s="98" t="str">
        <f>[1]Overview!B4&amp; " - Effective from "&amp;[1]Overview!D4&amp;" - "&amp;[1]Overview!E4&amp;" LV/HV Tariffs"</f>
        <v>The Electricity Network Company  - Effective from April 2012 - INDICATIVE LV/HV Tariffs</v>
      </c>
      <c r="B2" s="98"/>
      <c r="C2" s="98"/>
      <c r="D2" s="98"/>
      <c r="E2" s="98"/>
      <c r="F2" s="98"/>
      <c r="G2" s="98"/>
      <c r="H2" s="98"/>
      <c r="I2" s="98"/>
      <c r="J2" s="98"/>
      <c r="K2" s="3"/>
      <c r="L2" s="3"/>
    </row>
    <row r="3" spans="1:12" s="1" customFormat="1" ht="27" customHeight="1">
      <c r="A3" s="99" t="s">
        <v>272</v>
      </c>
      <c r="B3" s="99"/>
      <c r="C3" s="99"/>
      <c r="D3" s="99"/>
      <c r="E3" s="99"/>
      <c r="F3" s="99"/>
      <c r="G3" s="99"/>
      <c r="H3" s="99"/>
      <c r="I3" s="99"/>
      <c r="J3" s="99"/>
      <c r="K3" s="3"/>
      <c r="L3" s="3"/>
    </row>
    <row r="4" spans="1:12" s="1" customFormat="1" ht="71.25" customHeight="1">
      <c r="A4" s="14"/>
      <c r="B4" s="50" t="s">
        <v>60</v>
      </c>
      <c r="C4" s="29" t="s">
        <v>101</v>
      </c>
      <c r="D4" s="29" t="s">
        <v>102</v>
      </c>
      <c r="E4" s="29" t="s">
        <v>103</v>
      </c>
      <c r="F4" s="29" t="s">
        <v>104</v>
      </c>
      <c r="G4" s="29" t="s">
        <v>105</v>
      </c>
      <c r="H4" s="29"/>
      <c r="I4" s="29"/>
      <c r="J4" s="29"/>
      <c r="K4" s="3"/>
      <c r="L4" s="3"/>
    </row>
    <row r="5" spans="1:12" s="1" customFormat="1" ht="32.25" customHeight="1">
      <c r="A5" s="15"/>
      <c r="B5" s="51"/>
      <c r="C5" s="16"/>
      <c r="D5" s="17"/>
      <c r="E5" s="17"/>
      <c r="F5" s="27"/>
      <c r="G5" s="18"/>
      <c r="H5" s="27"/>
      <c r="I5" s="27"/>
      <c r="J5" s="27"/>
      <c r="K5" s="3"/>
      <c r="L5" s="3"/>
    </row>
    <row r="6" spans="1:12">
      <c r="A6" s="100" t="s">
        <v>273</v>
      </c>
      <c r="B6" s="101" t="s">
        <v>274</v>
      </c>
      <c r="C6" s="101"/>
      <c r="D6" s="101"/>
      <c r="E6" s="101"/>
      <c r="F6" s="101"/>
      <c r="G6" s="101"/>
      <c r="H6" s="102"/>
      <c r="I6" s="102"/>
      <c r="J6" s="102"/>
    </row>
    <row r="7" spans="1:12">
      <c r="A7" s="100"/>
      <c r="B7" s="101" t="s">
        <v>275</v>
      </c>
      <c r="C7" s="101"/>
      <c r="D7" s="101"/>
      <c r="E7" s="101"/>
      <c r="F7" s="101"/>
      <c r="G7" s="101"/>
      <c r="H7" s="102"/>
      <c r="I7" s="102"/>
      <c r="J7" s="102"/>
    </row>
    <row r="8" spans="1:12">
      <c r="A8" s="100"/>
      <c r="B8" s="101"/>
      <c r="C8" s="101"/>
      <c r="D8" s="101"/>
      <c r="E8" s="101"/>
      <c r="F8" s="101"/>
      <c r="G8" s="101"/>
      <c r="H8" s="102"/>
      <c r="I8" s="102"/>
      <c r="J8" s="102"/>
    </row>
    <row r="11" spans="1:12" s="1" customFormat="1" ht="27" customHeight="1">
      <c r="A11" s="99" t="s">
        <v>276</v>
      </c>
      <c r="B11" s="99"/>
      <c r="C11" s="99"/>
      <c r="D11" s="99"/>
      <c r="E11" s="99"/>
      <c r="F11" s="99"/>
      <c r="G11" s="99"/>
      <c r="H11" s="99"/>
      <c r="I11" s="99"/>
      <c r="J11" s="99"/>
      <c r="K11" s="3"/>
      <c r="L11" s="3"/>
    </row>
    <row r="12" spans="1:12" s="1" customFormat="1" ht="58.5" customHeight="1">
      <c r="A12" s="14"/>
      <c r="B12" s="50" t="s">
        <v>60</v>
      </c>
      <c r="C12" s="29" t="s">
        <v>101</v>
      </c>
      <c r="D12" s="29" t="s">
        <v>102</v>
      </c>
      <c r="E12" s="29" t="s">
        <v>103</v>
      </c>
      <c r="F12" s="29" t="s">
        <v>104</v>
      </c>
      <c r="G12" s="29" t="s">
        <v>105</v>
      </c>
      <c r="H12" s="29" t="s">
        <v>106</v>
      </c>
      <c r="I12" s="29" t="s">
        <v>107</v>
      </c>
      <c r="J12" s="29" t="s">
        <v>0</v>
      </c>
      <c r="K12" s="3"/>
      <c r="L12" s="3"/>
    </row>
    <row r="13" spans="1:12" s="1" customFormat="1" ht="32.25" customHeight="1">
      <c r="A13" s="15"/>
      <c r="B13" s="51"/>
      <c r="C13" s="16"/>
      <c r="D13" s="17"/>
      <c r="E13" s="17"/>
      <c r="F13" s="17"/>
      <c r="G13" s="18"/>
      <c r="H13" s="18"/>
      <c r="I13" s="17"/>
      <c r="J13" s="18">
        <f>H13</f>
        <v>0</v>
      </c>
      <c r="K13" s="3"/>
      <c r="L13" s="3"/>
    </row>
    <row r="14" spans="1:12">
      <c r="A14" s="100" t="s">
        <v>273</v>
      </c>
      <c r="B14" s="104" t="s">
        <v>277</v>
      </c>
      <c r="C14" s="104"/>
      <c r="D14" s="104"/>
      <c r="E14" s="104"/>
      <c r="F14" s="104"/>
      <c r="G14" s="104"/>
      <c r="H14" s="105"/>
      <c r="I14" s="105"/>
      <c r="J14" s="105"/>
    </row>
    <row r="15" spans="1:12">
      <c r="A15" s="100"/>
      <c r="B15" s="101" t="s">
        <v>275</v>
      </c>
      <c r="C15" s="101"/>
      <c r="D15" s="101"/>
      <c r="E15" s="101"/>
      <c r="F15" s="101"/>
      <c r="G15" s="101"/>
      <c r="H15" s="102"/>
      <c r="I15" s="102"/>
      <c r="J15" s="102"/>
    </row>
    <row r="16" spans="1:12">
      <c r="A16" s="100"/>
      <c r="B16" s="101" t="s">
        <v>278</v>
      </c>
      <c r="C16" s="101"/>
      <c r="D16" s="101"/>
      <c r="E16" s="101"/>
      <c r="F16" s="101"/>
      <c r="G16" s="101"/>
      <c r="H16" s="102"/>
      <c r="I16" s="102"/>
      <c r="J16" s="102"/>
    </row>
    <row r="17" spans="1:10">
      <c r="A17" s="103"/>
      <c r="B17" s="101" t="s">
        <v>279</v>
      </c>
      <c r="C17" s="101"/>
      <c r="D17" s="101"/>
      <c r="E17" s="101"/>
      <c r="F17" s="101"/>
      <c r="G17" s="101"/>
      <c r="H17" s="102"/>
      <c r="I17" s="102"/>
      <c r="J17" s="102"/>
    </row>
    <row r="18" spans="1:10">
      <c r="A18" s="103"/>
      <c r="B18" s="101" t="s">
        <v>280</v>
      </c>
      <c r="C18" s="101"/>
      <c r="D18" s="101"/>
      <c r="E18" s="101"/>
      <c r="F18" s="101"/>
      <c r="G18" s="101"/>
      <c r="H18" s="102"/>
      <c r="I18" s="102"/>
      <c r="J18" s="102"/>
    </row>
    <row r="19" spans="1:10">
      <c r="A19" s="103"/>
      <c r="B19" s="101" t="s">
        <v>281</v>
      </c>
      <c r="C19" s="101"/>
      <c r="D19" s="101"/>
      <c r="E19" s="101"/>
      <c r="F19" s="101"/>
      <c r="G19" s="101"/>
      <c r="H19" s="102"/>
      <c r="I19" s="102"/>
      <c r="J19" s="102"/>
    </row>
    <row r="20" spans="1:10">
      <c r="A20" s="103"/>
      <c r="B20" s="101"/>
      <c r="C20" s="101"/>
      <c r="D20" s="101"/>
      <c r="E20" s="101"/>
      <c r="F20" s="101"/>
      <c r="G20" s="101"/>
      <c r="H20" s="102"/>
      <c r="I20" s="102"/>
      <c r="J20" s="102"/>
    </row>
    <row r="21" spans="1:10">
      <c r="A21" s="103"/>
      <c r="B21" s="101" t="s">
        <v>282</v>
      </c>
      <c r="C21" s="101"/>
      <c r="D21" s="101"/>
      <c r="E21" s="101"/>
      <c r="F21" s="101"/>
      <c r="G21" s="101"/>
      <c r="H21" s="102"/>
      <c r="I21" s="102"/>
      <c r="J21" s="102"/>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J147"/>
  <sheetViews>
    <sheetView topLeftCell="A141" zoomScale="85" zoomScaleNormal="85" workbookViewId="0">
      <selection activeCell="C141" sqref="C141"/>
    </sheetView>
  </sheetViews>
  <sheetFormatPr defaultRowHeight="27.75" customHeight="1"/>
  <cols>
    <col min="1" max="1" width="60.140625" style="1" customWidth="1"/>
    <col min="2" max="2" width="10.85546875" style="2" customWidth="1"/>
    <col min="3" max="3" width="14.140625" style="1" customWidth="1"/>
    <col min="4" max="4" width="14.85546875" style="1" customWidth="1"/>
    <col min="5" max="5" width="14.5703125" style="2" customWidth="1"/>
    <col min="6" max="6" width="13.140625" style="2" bestFit="1" customWidth="1"/>
    <col min="7" max="7" width="16" style="2" bestFit="1" customWidth="1"/>
    <col min="8" max="8" width="17.85546875" style="6" customWidth="1"/>
    <col min="9" max="9" width="16.28515625" style="6" customWidth="1"/>
    <col min="10" max="10" width="1.42578125" style="3" customWidth="1"/>
    <col min="11" max="16384" width="9.140625" style="1"/>
  </cols>
  <sheetData>
    <row r="1" spans="1:10" ht="27.75" customHeight="1">
      <c r="A1" s="39" t="s">
        <v>87</v>
      </c>
      <c r="D1" s="2"/>
      <c r="G1" s="7"/>
      <c r="H1" s="3"/>
      <c r="I1" s="3"/>
      <c r="J1" s="1"/>
    </row>
    <row r="2" spans="1:10" ht="33.75" customHeight="1">
      <c r="A2" s="106" t="str">
        <f>Overview!B4&amp; " - Effective from "&amp;Overview!D4&amp;" - "&amp;Overview!E4&amp;" LDNO Tariffs"</f>
        <v>The Electricity Network Company - Effective from October 2012 - FINAL LDNO Tariffs</v>
      </c>
      <c r="B2" s="106"/>
      <c r="C2" s="106"/>
      <c r="D2" s="106"/>
      <c r="E2" s="106"/>
      <c r="F2" s="106"/>
      <c r="G2" s="106"/>
      <c r="H2" s="106"/>
      <c r="I2" s="106"/>
    </row>
    <row r="3" spans="1:10" ht="38.25" customHeight="1">
      <c r="A3" s="40"/>
      <c r="B3" s="25" t="s">
        <v>101</v>
      </c>
      <c r="C3" s="25" t="s">
        <v>102</v>
      </c>
      <c r="D3" s="25" t="s">
        <v>103</v>
      </c>
      <c r="E3" s="25" t="s">
        <v>104</v>
      </c>
      <c r="F3" s="25" t="s">
        <v>105</v>
      </c>
      <c r="G3" s="25" t="s">
        <v>106</v>
      </c>
      <c r="H3" s="25" t="s">
        <v>107</v>
      </c>
      <c r="I3" s="25" t="s">
        <v>0</v>
      </c>
      <c r="J3" s="1"/>
    </row>
    <row r="4" spans="1:10" ht="27" customHeight="1">
      <c r="A4" s="26" t="s">
        <v>27</v>
      </c>
      <c r="B4" s="42">
        <v>1</v>
      </c>
      <c r="C4" s="31">
        <v>1.387</v>
      </c>
      <c r="D4" s="32"/>
      <c r="E4" s="32"/>
      <c r="F4" s="33">
        <v>2.85</v>
      </c>
      <c r="G4" s="34"/>
      <c r="H4" s="34"/>
      <c r="I4" s="34"/>
      <c r="J4" s="1"/>
    </row>
    <row r="5" spans="1:10" ht="27" customHeight="1">
      <c r="A5" s="26" t="s">
        <v>28</v>
      </c>
      <c r="B5" s="42">
        <v>2</v>
      </c>
      <c r="C5" s="31">
        <v>1.7589999999999999</v>
      </c>
      <c r="D5" s="31">
        <v>9.0999999999999998E-2</v>
      </c>
      <c r="E5" s="32"/>
      <c r="F5" s="33">
        <v>2.85</v>
      </c>
      <c r="G5" s="34"/>
      <c r="H5" s="34"/>
      <c r="I5" s="34"/>
      <c r="J5" s="1"/>
    </row>
    <row r="6" spans="1:10" ht="27" customHeight="1">
      <c r="A6" s="26" t="s">
        <v>29</v>
      </c>
      <c r="B6" s="42">
        <v>2</v>
      </c>
      <c r="C6" s="31">
        <v>0.255</v>
      </c>
      <c r="D6" s="32"/>
      <c r="E6" s="32"/>
      <c r="F6" s="34"/>
      <c r="G6" s="34"/>
      <c r="H6" s="34"/>
      <c r="I6" s="34"/>
      <c r="J6" s="1"/>
    </row>
    <row r="7" spans="1:10" ht="27" customHeight="1">
      <c r="A7" s="26" t="s">
        <v>30</v>
      </c>
      <c r="B7" s="42">
        <v>3</v>
      </c>
      <c r="C7" s="31">
        <v>1.0680000000000001</v>
      </c>
      <c r="D7" s="32"/>
      <c r="E7" s="32"/>
      <c r="F7" s="33">
        <v>3.06</v>
      </c>
      <c r="G7" s="34"/>
      <c r="H7" s="34"/>
      <c r="I7" s="34"/>
      <c r="J7" s="1"/>
    </row>
    <row r="8" spans="1:10" ht="27" customHeight="1">
      <c r="A8" s="26" t="s">
        <v>31</v>
      </c>
      <c r="B8" s="42">
        <v>4</v>
      </c>
      <c r="C8" s="31">
        <v>1.1120000000000001</v>
      </c>
      <c r="D8" s="31">
        <v>6.4000000000000001E-2</v>
      </c>
      <c r="E8" s="32"/>
      <c r="F8" s="33">
        <v>3.06</v>
      </c>
      <c r="G8" s="34"/>
      <c r="H8" s="34"/>
      <c r="I8" s="34"/>
      <c r="J8" s="1"/>
    </row>
    <row r="9" spans="1:10" ht="27" customHeight="1">
      <c r="A9" s="26" t="s">
        <v>32</v>
      </c>
      <c r="B9" s="42">
        <v>4</v>
      </c>
      <c r="C9" s="31">
        <v>0.19400000000000001</v>
      </c>
      <c r="D9" s="32"/>
      <c r="E9" s="32"/>
      <c r="F9" s="34"/>
      <c r="G9" s="34"/>
      <c r="H9" s="34"/>
      <c r="I9" s="34"/>
      <c r="J9" s="1"/>
    </row>
    <row r="10" spans="1:10" ht="27" customHeight="1">
      <c r="A10" s="26" t="s">
        <v>33</v>
      </c>
      <c r="B10" s="42" t="s">
        <v>25</v>
      </c>
      <c r="C10" s="31">
        <v>1.0609999999999999</v>
      </c>
      <c r="D10" s="31">
        <v>5.7000000000000002E-2</v>
      </c>
      <c r="E10" s="32"/>
      <c r="F10" s="33">
        <v>21.52</v>
      </c>
      <c r="G10" s="34"/>
      <c r="H10" s="34"/>
      <c r="I10" s="34"/>
      <c r="J10" s="1"/>
    </row>
    <row r="11" spans="1:10" ht="27" customHeight="1">
      <c r="A11" s="26" t="s">
        <v>34</v>
      </c>
      <c r="B11" s="42">
        <v>0</v>
      </c>
      <c r="C11" s="31">
        <v>6.2640000000000002</v>
      </c>
      <c r="D11" s="31">
        <v>0.20899999999999999</v>
      </c>
      <c r="E11" s="31">
        <v>3.9E-2</v>
      </c>
      <c r="F11" s="33">
        <v>8.94</v>
      </c>
      <c r="G11" s="33">
        <v>1.68</v>
      </c>
      <c r="H11" s="31">
        <v>0.19500000000000001</v>
      </c>
      <c r="I11" s="37">
        <f>G11</f>
        <v>1.68</v>
      </c>
      <c r="J11" s="1"/>
    </row>
    <row r="12" spans="1:10" ht="27" customHeight="1">
      <c r="A12" s="26" t="s">
        <v>35</v>
      </c>
      <c r="B12" s="42" t="s">
        <v>26</v>
      </c>
      <c r="C12" s="31">
        <v>1.4370000000000001</v>
      </c>
      <c r="D12" s="32"/>
      <c r="E12" s="32"/>
      <c r="F12" s="34"/>
      <c r="G12" s="34"/>
      <c r="H12" s="32"/>
      <c r="I12" s="34"/>
      <c r="J12" s="1"/>
    </row>
    <row r="13" spans="1:10" ht="27" customHeight="1">
      <c r="A13" s="26" t="s">
        <v>36</v>
      </c>
      <c r="B13" s="41">
        <v>0</v>
      </c>
      <c r="C13" s="31">
        <v>13.135</v>
      </c>
      <c r="D13" s="31">
        <v>0.83</v>
      </c>
      <c r="E13" s="31">
        <v>0.41899999999999998</v>
      </c>
      <c r="F13" s="34"/>
      <c r="G13" s="34"/>
      <c r="H13" s="32"/>
      <c r="I13" s="34"/>
      <c r="J13" s="1"/>
    </row>
    <row r="14" spans="1:10" ht="27" customHeight="1">
      <c r="A14" s="26" t="s">
        <v>37</v>
      </c>
      <c r="B14" s="41">
        <v>8</v>
      </c>
      <c r="C14" s="67">
        <v>-0.69599999999999995</v>
      </c>
      <c r="D14" s="69"/>
      <c r="E14" s="69"/>
      <c r="F14" s="34"/>
      <c r="G14" s="34"/>
      <c r="H14" s="32"/>
      <c r="I14" s="34"/>
      <c r="J14" s="1"/>
    </row>
    <row r="15" spans="1:10" ht="27" customHeight="1">
      <c r="A15" s="26" t="s">
        <v>38</v>
      </c>
      <c r="B15" s="41">
        <v>0</v>
      </c>
      <c r="C15" s="67">
        <v>-0.69599999999999995</v>
      </c>
      <c r="D15" s="69"/>
      <c r="E15" s="69"/>
      <c r="F15" s="34"/>
      <c r="G15" s="34"/>
      <c r="H15" s="31">
        <v>0.20399999999999999</v>
      </c>
      <c r="I15" s="38"/>
      <c r="J15" s="1"/>
    </row>
    <row r="16" spans="1:10" ht="27" customHeight="1">
      <c r="A16" s="26" t="s">
        <v>39</v>
      </c>
      <c r="B16" s="41">
        <v>0</v>
      </c>
      <c r="C16" s="70">
        <v>-6.27</v>
      </c>
      <c r="D16" s="67">
        <v>-0.28199999999999997</v>
      </c>
      <c r="E16" s="67">
        <v>-5.6000000000000001E-2</v>
      </c>
      <c r="F16" s="34"/>
      <c r="G16" s="34"/>
      <c r="H16" s="31">
        <v>0.20399999999999999</v>
      </c>
      <c r="I16" s="38"/>
      <c r="J16" s="1"/>
    </row>
    <row r="17" spans="1:10" ht="27" customHeight="1">
      <c r="A17" s="26" t="s">
        <v>40</v>
      </c>
      <c r="B17" s="41">
        <v>1</v>
      </c>
      <c r="C17" s="31">
        <v>0.93</v>
      </c>
      <c r="D17" s="32"/>
      <c r="E17" s="32"/>
      <c r="F17" s="33">
        <v>1.91</v>
      </c>
      <c r="G17" s="34"/>
      <c r="H17" s="32"/>
      <c r="I17" s="34"/>
      <c r="J17" s="1"/>
    </row>
    <row r="18" spans="1:10" ht="27" customHeight="1">
      <c r="A18" s="26" t="s">
        <v>41</v>
      </c>
      <c r="B18" s="41">
        <v>2</v>
      </c>
      <c r="C18" s="31">
        <v>1.1779999999999999</v>
      </c>
      <c r="D18" s="31">
        <v>6.0999999999999999E-2</v>
      </c>
      <c r="E18" s="32"/>
      <c r="F18" s="33">
        <v>1.91</v>
      </c>
      <c r="G18" s="34"/>
      <c r="H18" s="32"/>
      <c r="I18" s="34"/>
      <c r="J18" s="1"/>
    </row>
    <row r="19" spans="1:10" ht="27" customHeight="1">
      <c r="A19" s="26" t="s">
        <v>42</v>
      </c>
      <c r="B19" s="41">
        <v>2</v>
      </c>
      <c r="C19" s="31">
        <v>0.17100000000000001</v>
      </c>
      <c r="D19" s="32"/>
      <c r="E19" s="32"/>
      <c r="F19" s="34"/>
      <c r="G19" s="34"/>
      <c r="H19" s="32"/>
      <c r="I19" s="34"/>
      <c r="J19" s="1"/>
    </row>
    <row r="20" spans="1:10" ht="27" customHeight="1">
      <c r="A20" s="26" t="s">
        <v>43</v>
      </c>
      <c r="B20" s="41">
        <v>3</v>
      </c>
      <c r="C20" s="31">
        <v>0.71599999999999997</v>
      </c>
      <c r="D20" s="32"/>
      <c r="E20" s="32"/>
      <c r="F20" s="33">
        <v>2.0499999999999998</v>
      </c>
      <c r="G20" s="34"/>
      <c r="H20" s="32"/>
      <c r="I20" s="34"/>
      <c r="J20" s="1"/>
    </row>
    <row r="21" spans="1:10" ht="27" customHeight="1">
      <c r="A21" s="26" t="s">
        <v>44</v>
      </c>
      <c r="B21" s="41">
        <v>4</v>
      </c>
      <c r="C21" s="31">
        <v>0.745</v>
      </c>
      <c r="D21" s="31">
        <v>4.2999999999999997E-2</v>
      </c>
      <c r="E21" s="32"/>
      <c r="F21" s="33">
        <v>2.0499999999999998</v>
      </c>
      <c r="G21" s="34"/>
      <c r="H21" s="32"/>
      <c r="I21" s="34"/>
      <c r="J21" s="1"/>
    </row>
    <row r="22" spans="1:10" ht="27" customHeight="1">
      <c r="A22" s="26" t="s">
        <v>45</v>
      </c>
      <c r="B22" s="41">
        <v>4</v>
      </c>
      <c r="C22" s="31">
        <v>0.13</v>
      </c>
      <c r="D22" s="32"/>
      <c r="E22" s="32"/>
      <c r="F22" s="34"/>
      <c r="G22" s="34"/>
      <c r="H22" s="32"/>
      <c r="I22" s="34"/>
      <c r="J22" s="1"/>
    </row>
    <row r="23" spans="1:10" ht="27" customHeight="1">
      <c r="A23" s="26" t="s">
        <v>46</v>
      </c>
      <c r="B23" s="41" t="s">
        <v>25</v>
      </c>
      <c r="C23" s="31">
        <v>0.71099999999999997</v>
      </c>
      <c r="D23" s="31">
        <v>3.7999999999999999E-2</v>
      </c>
      <c r="E23" s="32"/>
      <c r="F23" s="33">
        <v>14.42</v>
      </c>
      <c r="G23" s="34"/>
      <c r="H23" s="32"/>
      <c r="I23" s="34"/>
      <c r="J23" s="1"/>
    </row>
    <row r="24" spans="1:10" ht="27" customHeight="1">
      <c r="A24" s="26" t="s">
        <v>47</v>
      </c>
      <c r="B24" s="41">
        <v>0</v>
      </c>
      <c r="C24" s="31">
        <v>4.1970000000000001</v>
      </c>
      <c r="D24" s="31">
        <v>0.14000000000000001</v>
      </c>
      <c r="E24" s="31">
        <v>2.5999999999999999E-2</v>
      </c>
      <c r="F24" s="33">
        <v>5.99</v>
      </c>
      <c r="G24" s="33">
        <v>1.1299999999999999</v>
      </c>
      <c r="H24" s="31">
        <v>0.13100000000000001</v>
      </c>
      <c r="I24" s="37">
        <f>G24</f>
        <v>1.1299999999999999</v>
      </c>
      <c r="J24" s="1"/>
    </row>
    <row r="25" spans="1:10" ht="27" customHeight="1">
      <c r="A25" s="26" t="s">
        <v>48</v>
      </c>
      <c r="B25" s="41">
        <v>0</v>
      </c>
      <c r="C25" s="31">
        <v>6.0750000000000002</v>
      </c>
      <c r="D25" s="31">
        <v>0.16200000000000001</v>
      </c>
      <c r="E25" s="31">
        <v>2.8000000000000001E-2</v>
      </c>
      <c r="F25" s="33">
        <v>5.99</v>
      </c>
      <c r="G25" s="33">
        <v>2.5099999999999998</v>
      </c>
      <c r="H25" s="31">
        <v>0.16600000000000001</v>
      </c>
      <c r="I25" s="37">
        <f>G25</f>
        <v>2.5099999999999998</v>
      </c>
      <c r="J25" s="1"/>
    </row>
    <row r="26" spans="1:10" ht="27" customHeight="1">
      <c r="A26" s="26" t="s">
        <v>49</v>
      </c>
      <c r="B26" s="41">
        <v>0</v>
      </c>
      <c r="C26" s="31">
        <v>4.9429999999999996</v>
      </c>
      <c r="D26" s="31">
        <v>0.11600000000000001</v>
      </c>
      <c r="E26" s="31">
        <v>1.9E-2</v>
      </c>
      <c r="F26" s="33">
        <v>52.14</v>
      </c>
      <c r="G26" s="33">
        <v>2.37</v>
      </c>
      <c r="H26" s="31">
        <v>0.14199999999999999</v>
      </c>
      <c r="I26" s="37">
        <f>G26</f>
        <v>2.37</v>
      </c>
      <c r="J26" s="1"/>
    </row>
    <row r="27" spans="1:10" ht="27" customHeight="1">
      <c r="A27" s="26" t="s">
        <v>50</v>
      </c>
      <c r="B27" s="41" t="s">
        <v>26</v>
      </c>
      <c r="C27" s="31">
        <v>0.96299999999999997</v>
      </c>
      <c r="D27" s="32"/>
      <c r="E27" s="32"/>
      <c r="F27" s="34"/>
      <c r="G27" s="34"/>
      <c r="H27" s="32"/>
      <c r="I27" s="34"/>
      <c r="J27" s="1"/>
    </row>
    <row r="28" spans="1:10" ht="27" customHeight="1">
      <c r="A28" s="26" t="s">
        <v>51</v>
      </c>
      <c r="B28" s="41">
        <v>0</v>
      </c>
      <c r="C28" s="31">
        <v>8.8019999999999996</v>
      </c>
      <c r="D28" s="31">
        <v>0.55600000000000005</v>
      </c>
      <c r="E28" s="31">
        <v>0.28100000000000003</v>
      </c>
      <c r="F28" s="34"/>
      <c r="G28" s="34"/>
      <c r="H28" s="32"/>
      <c r="I28" s="34"/>
      <c r="J28" s="1"/>
    </row>
    <row r="29" spans="1:10" ht="27" customHeight="1">
      <c r="A29" s="26" t="s">
        <v>52</v>
      </c>
      <c r="B29" s="41">
        <v>8</v>
      </c>
      <c r="C29" s="67">
        <v>-0.69599999999999995</v>
      </c>
      <c r="D29" s="69"/>
      <c r="E29" s="69"/>
      <c r="F29" s="34"/>
      <c r="G29" s="34"/>
      <c r="H29" s="32"/>
      <c r="I29" s="34"/>
      <c r="J29" s="1"/>
    </row>
    <row r="30" spans="1:10" ht="27" customHeight="1">
      <c r="A30" s="26" t="s">
        <v>53</v>
      </c>
      <c r="B30" s="41">
        <v>8</v>
      </c>
      <c r="C30" s="67">
        <v>-0.63200000000000001</v>
      </c>
      <c r="D30" s="69"/>
      <c r="E30" s="69"/>
      <c r="F30" s="34"/>
      <c r="G30" s="34"/>
      <c r="H30" s="32"/>
      <c r="I30" s="34"/>
      <c r="J30" s="1"/>
    </row>
    <row r="31" spans="1:10" ht="27" customHeight="1">
      <c r="A31" s="26" t="s">
        <v>54</v>
      </c>
      <c r="B31" s="41">
        <v>0</v>
      </c>
      <c r="C31" s="67">
        <v>-0.69599999999999995</v>
      </c>
      <c r="D31" s="69"/>
      <c r="E31" s="69"/>
      <c r="F31" s="34"/>
      <c r="G31" s="34"/>
      <c r="H31" s="31">
        <v>0.20399999999999999</v>
      </c>
      <c r="I31" s="34"/>
      <c r="J31" s="1"/>
    </row>
    <row r="32" spans="1:10" ht="27" customHeight="1">
      <c r="A32" s="26" t="s">
        <v>55</v>
      </c>
      <c r="B32" s="41">
        <v>0</v>
      </c>
      <c r="C32" s="70">
        <v>-6.27</v>
      </c>
      <c r="D32" s="67">
        <v>-0.28199999999999997</v>
      </c>
      <c r="E32" s="67">
        <v>-5.6000000000000001E-2</v>
      </c>
      <c r="F32" s="34"/>
      <c r="G32" s="34"/>
      <c r="H32" s="31">
        <v>0.20399999999999999</v>
      </c>
      <c r="I32" s="34"/>
      <c r="J32" s="1"/>
    </row>
    <row r="33" spans="1:10" ht="27" customHeight="1">
      <c r="A33" s="26" t="s">
        <v>56</v>
      </c>
      <c r="B33" s="41">
        <v>0</v>
      </c>
      <c r="C33" s="67">
        <v>-0.63200000000000001</v>
      </c>
      <c r="D33" s="69"/>
      <c r="E33" s="69"/>
      <c r="F33" s="34"/>
      <c r="G33" s="34"/>
      <c r="H33" s="31">
        <v>0.189</v>
      </c>
      <c r="I33" s="34"/>
      <c r="J33" s="1"/>
    </row>
    <row r="34" spans="1:10" ht="27" customHeight="1">
      <c r="A34" s="26" t="s">
        <v>57</v>
      </c>
      <c r="B34" s="41">
        <v>0</v>
      </c>
      <c r="C34" s="67">
        <v>-5.774</v>
      </c>
      <c r="D34" s="67">
        <v>-0.24099999999999999</v>
      </c>
      <c r="E34" s="67">
        <v>-4.7E-2</v>
      </c>
      <c r="F34" s="34"/>
      <c r="G34" s="34"/>
      <c r="H34" s="31">
        <v>0.189</v>
      </c>
      <c r="I34" s="34"/>
      <c r="J34" s="1"/>
    </row>
    <row r="35" spans="1:10" ht="27" customHeight="1">
      <c r="A35" s="26" t="s">
        <v>58</v>
      </c>
      <c r="B35" s="41">
        <v>0</v>
      </c>
      <c r="C35" s="67">
        <v>-0.47299999999999998</v>
      </c>
      <c r="D35" s="69"/>
      <c r="E35" s="69"/>
      <c r="F35" s="34"/>
      <c r="G35" s="34"/>
      <c r="H35" s="31">
        <v>0.161</v>
      </c>
      <c r="I35" s="34"/>
      <c r="J35" s="1"/>
    </row>
    <row r="36" spans="1:10" ht="27" customHeight="1">
      <c r="A36" s="26" t="s">
        <v>59</v>
      </c>
      <c r="B36" s="41">
        <v>0</v>
      </c>
      <c r="C36" s="70">
        <v>-4.5599999999999996</v>
      </c>
      <c r="D36" s="67">
        <v>-0.13900000000000001</v>
      </c>
      <c r="E36" s="67">
        <v>-2.5000000000000001E-2</v>
      </c>
      <c r="F36" s="34"/>
      <c r="G36" s="34"/>
      <c r="H36" s="31">
        <v>0.161</v>
      </c>
      <c r="I36" s="34"/>
      <c r="J36" s="1"/>
    </row>
    <row r="37" spans="1:10" ht="39.75" customHeight="1">
      <c r="A37" s="107"/>
      <c r="B37" s="108"/>
      <c r="C37" s="108"/>
      <c r="D37" s="108"/>
      <c r="E37" s="108"/>
      <c r="F37" s="108"/>
      <c r="G37" s="108"/>
      <c r="H37" s="108"/>
      <c r="I37" s="109"/>
      <c r="J37" s="1"/>
    </row>
    <row r="38" spans="1:10" ht="27" customHeight="1">
      <c r="A38" s="55" t="s">
        <v>110</v>
      </c>
      <c r="B38" s="65">
        <v>1</v>
      </c>
      <c r="C38" s="31">
        <v>0.76200000000000001</v>
      </c>
      <c r="D38" s="32"/>
      <c r="E38" s="32"/>
      <c r="F38" s="33">
        <v>1.57</v>
      </c>
      <c r="G38" s="32"/>
      <c r="H38" s="32"/>
      <c r="I38" s="35"/>
      <c r="J38" s="1"/>
    </row>
    <row r="39" spans="1:10" ht="27" customHeight="1">
      <c r="A39" s="56" t="s">
        <v>111</v>
      </c>
      <c r="B39" s="65">
        <v>2</v>
      </c>
      <c r="C39" s="31">
        <v>0.96599999999999997</v>
      </c>
      <c r="D39" s="31">
        <v>0.05</v>
      </c>
      <c r="E39" s="32"/>
      <c r="F39" s="33">
        <v>1.57</v>
      </c>
      <c r="G39" s="32"/>
      <c r="H39" s="32"/>
      <c r="I39" s="35"/>
      <c r="J39" s="1"/>
    </row>
    <row r="40" spans="1:10" ht="27" customHeight="1">
      <c r="A40" s="56" t="s">
        <v>112</v>
      </c>
      <c r="B40" s="65">
        <v>2</v>
      </c>
      <c r="C40" s="31">
        <v>0.14000000000000001</v>
      </c>
      <c r="D40" s="32"/>
      <c r="E40" s="32"/>
      <c r="F40" s="34"/>
      <c r="G40" s="32"/>
      <c r="H40" s="32"/>
      <c r="I40" s="35"/>
      <c r="J40" s="1"/>
    </row>
    <row r="41" spans="1:10" ht="27" customHeight="1">
      <c r="A41" s="56" t="s">
        <v>113</v>
      </c>
      <c r="B41" s="65">
        <v>3</v>
      </c>
      <c r="C41" s="31">
        <v>0.58599999999999997</v>
      </c>
      <c r="D41" s="32"/>
      <c r="E41" s="32"/>
      <c r="F41" s="33">
        <v>1.68</v>
      </c>
      <c r="G41" s="32"/>
      <c r="H41" s="32"/>
      <c r="I41" s="35"/>
      <c r="J41" s="1"/>
    </row>
    <row r="42" spans="1:10" ht="27" customHeight="1">
      <c r="A42" s="56" t="s">
        <v>114</v>
      </c>
      <c r="B42" s="65">
        <v>4</v>
      </c>
      <c r="C42" s="31">
        <v>0.61</v>
      </c>
      <c r="D42" s="31">
        <v>3.5000000000000003E-2</v>
      </c>
      <c r="E42" s="32"/>
      <c r="F42" s="33">
        <v>1.68</v>
      </c>
      <c r="G42" s="32"/>
      <c r="H42" s="32"/>
      <c r="I42" s="35"/>
      <c r="J42" s="1"/>
    </row>
    <row r="43" spans="1:10" ht="27" customHeight="1">
      <c r="A43" s="56" t="s">
        <v>115</v>
      </c>
      <c r="B43" s="65">
        <v>4</v>
      </c>
      <c r="C43" s="31">
        <v>0.107</v>
      </c>
      <c r="D43" s="32"/>
      <c r="E43" s="32"/>
      <c r="F43" s="34"/>
      <c r="G43" s="32"/>
      <c r="H43" s="32"/>
      <c r="I43" s="35"/>
      <c r="J43" s="1"/>
    </row>
    <row r="44" spans="1:10" ht="27" customHeight="1">
      <c r="A44" s="56" t="s">
        <v>116</v>
      </c>
      <c r="B44" s="65" t="s">
        <v>25</v>
      </c>
      <c r="C44" s="31">
        <v>0.58299999999999996</v>
      </c>
      <c r="D44" s="31">
        <v>3.1E-2</v>
      </c>
      <c r="E44" s="32"/>
      <c r="F44" s="33">
        <v>11.83</v>
      </c>
      <c r="G44" s="32"/>
      <c r="H44" s="32"/>
      <c r="I44" s="35"/>
      <c r="J44" s="1"/>
    </row>
    <row r="45" spans="1:10" ht="27" customHeight="1">
      <c r="A45" s="56" t="s">
        <v>117</v>
      </c>
      <c r="B45" s="66"/>
      <c r="C45" s="32"/>
      <c r="D45" s="32"/>
      <c r="E45" s="32"/>
      <c r="F45" s="32"/>
      <c r="G45" s="32"/>
      <c r="H45" s="32"/>
      <c r="I45" s="32"/>
      <c r="J45" s="1"/>
    </row>
    <row r="46" spans="1:10" ht="27" customHeight="1">
      <c r="A46" s="56" t="s">
        <v>118</v>
      </c>
      <c r="B46" s="66"/>
      <c r="C46" s="32"/>
      <c r="D46" s="32"/>
      <c r="E46" s="32"/>
      <c r="F46" s="32"/>
      <c r="G46" s="32"/>
      <c r="H46" s="32"/>
      <c r="I46" s="32"/>
      <c r="J46" s="1"/>
    </row>
    <row r="47" spans="1:10" ht="27" customHeight="1">
      <c r="A47" s="56" t="s">
        <v>119</v>
      </c>
      <c r="B47" s="65">
        <v>0</v>
      </c>
      <c r="C47" s="31">
        <v>3.4390000000000001</v>
      </c>
      <c r="D47" s="31">
        <v>0.115</v>
      </c>
      <c r="E47" s="31">
        <v>2.1000000000000001E-2</v>
      </c>
      <c r="F47" s="33">
        <v>4.91</v>
      </c>
      <c r="G47" s="33">
        <v>0.93</v>
      </c>
      <c r="H47" s="31">
        <v>0.107</v>
      </c>
      <c r="I47" s="37">
        <f>G47</f>
        <v>0.93</v>
      </c>
      <c r="J47" s="1"/>
    </row>
    <row r="48" spans="1:10" ht="27" customHeight="1">
      <c r="A48" s="56" t="s">
        <v>120</v>
      </c>
      <c r="B48" s="65">
        <v>0</v>
      </c>
      <c r="C48" s="31">
        <v>4.9770000000000003</v>
      </c>
      <c r="D48" s="31">
        <v>0.13300000000000001</v>
      </c>
      <c r="E48" s="31">
        <v>2.3E-2</v>
      </c>
      <c r="F48" s="33">
        <v>4.91</v>
      </c>
      <c r="G48" s="33">
        <v>2.06</v>
      </c>
      <c r="H48" s="31">
        <v>0.13700000000000001</v>
      </c>
      <c r="I48" s="37">
        <f>G48</f>
        <v>2.06</v>
      </c>
      <c r="J48" s="1"/>
    </row>
    <row r="49" spans="1:10" ht="27" customHeight="1">
      <c r="A49" s="56" t="s">
        <v>121</v>
      </c>
      <c r="B49" s="65">
        <v>0</v>
      </c>
      <c r="C49" s="31">
        <v>4.0490000000000004</v>
      </c>
      <c r="D49" s="31">
        <v>9.4E-2</v>
      </c>
      <c r="E49" s="31">
        <v>1.6E-2</v>
      </c>
      <c r="F49" s="33">
        <v>42.77</v>
      </c>
      <c r="G49" s="33">
        <v>1.94</v>
      </c>
      <c r="H49" s="31">
        <v>0.11600000000000001</v>
      </c>
      <c r="I49" s="37">
        <f>G49</f>
        <v>1.94</v>
      </c>
      <c r="J49" s="1"/>
    </row>
    <row r="50" spans="1:10" ht="27" customHeight="1">
      <c r="A50" s="56" t="s">
        <v>122</v>
      </c>
      <c r="B50" s="65" t="s">
        <v>26</v>
      </c>
      <c r="C50" s="31">
        <v>0.78900000000000003</v>
      </c>
      <c r="D50" s="32"/>
      <c r="E50" s="32"/>
      <c r="F50" s="34"/>
      <c r="G50" s="32"/>
      <c r="H50" s="32"/>
      <c r="I50" s="36"/>
      <c r="J50" s="1"/>
    </row>
    <row r="51" spans="1:10" ht="27" customHeight="1">
      <c r="A51" s="56" t="s">
        <v>123</v>
      </c>
      <c r="B51" s="65">
        <v>0</v>
      </c>
      <c r="C51" s="31">
        <v>7.2130000000000001</v>
      </c>
      <c r="D51" s="31">
        <v>0.45600000000000002</v>
      </c>
      <c r="E51" s="31">
        <v>0.23</v>
      </c>
      <c r="F51" s="34"/>
      <c r="G51" s="32"/>
      <c r="H51" s="32"/>
      <c r="I51" s="35"/>
      <c r="J51" s="1"/>
    </row>
    <row r="52" spans="1:10" ht="27" customHeight="1">
      <c r="A52" s="56" t="s">
        <v>124</v>
      </c>
      <c r="B52" s="65">
        <v>8</v>
      </c>
      <c r="C52" s="67">
        <v>-0.39400000000000002</v>
      </c>
      <c r="D52" s="69"/>
      <c r="E52" s="69"/>
      <c r="F52" s="34"/>
      <c r="G52" s="32"/>
      <c r="H52" s="32"/>
      <c r="I52" s="35"/>
      <c r="J52" s="1"/>
    </row>
    <row r="53" spans="1:10" ht="27" customHeight="1">
      <c r="A53" s="56" t="s">
        <v>125</v>
      </c>
      <c r="B53" s="65">
        <v>8</v>
      </c>
      <c r="C53" s="67">
        <v>-0.39800000000000002</v>
      </c>
      <c r="D53" s="69"/>
      <c r="E53" s="69"/>
      <c r="F53" s="34"/>
      <c r="G53" s="32"/>
      <c r="H53" s="32"/>
      <c r="I53" s="35"/>
      <c r="J53" s="1"/>
    </row>
    <row r="54" spans="1:10" ht="27" customHeight="1">
      <c r="A54" s="56" t="s">
        <v>126</v>
      </c>
      <c r="B54" s="65">
        <v>0</v>
      </c>
      <c r="C54" s="67">
        <v>-0.39400000000000002</v>
      </c>
      <c r="D54" s="69"/>
      <c r="E54" s="69"/>
      <c r="F54" s="34"/>
      <c r="G54" s="32"/>
      <c r="H54" s="31">
        <v>0.11600000000000001</v>
      </c>
      <c r="I54" s="35"/>
      <c r="J54" s="1"/>
    </row>
    <row r="55" spans="1:10" ht="27" customHeight="1">
      <c r="A55" s="56" t="s">
        <v>127</v>
      </c>
      <c r="B55" s="65">
        <v>0</v>
      </c>
      <c r="C55" s="67">
        <v>-3.552</v>
      </c>
      <c r="D55" s="70">
        <v>-0.16</v>
      </c>
      <c r="E55" s="67">
        <v>-3.2000000000000001E-2</v>
      </c>
      <c r="F55" s="34"/>
      <c r="G55" s="32"/>
      <c r="H55" s="31">
        <v>0.11600000000000001</v>
      </c>
      <c r="I55" s="35"/>
      <c r="J55" s="1"/>
    </row>
    <row r="56" spans="1:10" ht="27" customHeight="1">
      <c r="A56" s="56" t="s">
        <v>128</v>
      </c>
      <c r="B56" s="65">
        <v>0</v>
      </c>
      <c r="C56" s="67">
        <v>-0.39800000000000002</v>
      </c>
      <c r="D56" s="69"/>
      <c r="E56" s="69"/>
      <c r="F56" s="34"/>
      <c r="G56" s="32"/>
      <c r="H56" s="31">
        <v>0.11899999999999999</v>
      </c>
      <c r="I56" s="35"/>
      <c r="J56" s="1"/>
    </row>
    <row r="57" spans="1:10" ht="27" customHeight="1">
      <c r="A57" s="56" t="s">
        <v>129</v>
      </c>
      <c r="B57" s="65">
        <v>0</v>
      </c>
      <c r="C57" s="67">
        <v>-3.6339999999999999</v>
      </c>
      <c r="D57" s="67">
        <v>-0.152</v>
      </c>
      <c r="E57" s="70">
        <v>-0.03</v>
      </c>
      <c r="F57" s="34"/>
      <c r="G57" s="32"/>
      <c r="H57" s="31">
        <v>0.11899999999999999</v>
      </c>
      <c r="I57" s="35"/>
      <c r="J57" s="1"/>
    </row>
    <row r="58" spans="1:10" ht="27" customHeight="1">
      <c r="A58" s="56" t="s">
        <v>130</v>
      </c>
      <c r="B58" s="65">
        <v>0</v>
      </c>
      <c r="C58" s="67">
        <v>-0.47299999999999998</v>
      </c>
      <c r="D58" s="69"/>
      <c r="E58" s="69"/>
      <c r="F58" s="33">
        <v>32.44</v>
      </c>
      <c r="G58" s="32"/>
      <c r="H58" s="31">
        <v>0.161</v>
      </c>
      <c r="I58" s="35"/>
      <c r="J58" s="1"/>
    </row>
    <row r="59" spans="1:10" ht="27" customHeight="1">
      <c r="A59" s="56" t="s">
        <v>131</v>
      </c>
      <c r="B59" s="65">
        <v>0</v>
      </c>
      <c r="C59" s="70">
        <v>-4.5599999999999996</v>
      </c>
      <c r="D59" s="67">
        <v>-0.13900000000000001</v>
      </c>
      <c r="E59" s="67">
        <v>-2.5000000000000001E-2</v>
      </c>
      <c r="F59" s="33">
        <v>32.44</v>
      </c>
      <c r="G59" s="32"/>
      <c r="H59" s="31">
        <v>0.161</v>
      </c>
      <c r="I59" s="35"/>
      <c r="J59" s="1"/>
    </row>
    <row r="60" spans="1:10" ht="27" customHeight="1">
      <c r="A60" s="56" t="s">
        <v>61</v>
      </c>
      <c r="B60" s="65">
        <v>1</v>
      </c>
      <c r="C60" s="31">
        <v>0.61899999999999999</v>
      </c>
      <c r="D60" s="32"/>
      <c r="E60" s="32"/>
      <c r="F60" s="33">
        <v>1.27</v>
      </c>
      <c r="G60" s="32"/>
      <c r="H60" s="32"/>
      <c r="I60" s="35"/>
      <c r="J60" s="1"/>
    </row>
    <row r="61" spans="1:10" ht="27" customHeight="1">
      <c r="A61" s="56" t="s">
        <v>62</v>
      </c>
      <c r="B61" s="65">
        <v>2</v>
      </c>
      <c r="C61" s="31">
        <v>0.78500000000000003</v>
      </c>
      <c r="D61" s="31">
        <v>4.1000000000000002E-2</v>
      </c>
      <c r="E61" s="32"/>
      <c r="F61" s="33">
        <v>1.27</v>
      </c>
      <c r="G61" s="32"/>
      <c r="H61" s="32"/>
      <c r="I61" s="35"/>
      <c r="J61" s="1"/>
    </row>
    <row r="62" spans="1:10" ht="27" customHeight="1">
      <c r="A62" s="56" t="s">
        <v>63</v>
      </c>
      <c r="B62" s="65">
        <v>2</v>
      </c>
      <c r="C62" s="31">
        <v>0.114</v>
      </c>
      <c r="D62" s="32"/>
      <c r="E62" s="32"/>
      <c r="F62" s="34"/>
      <c r="G62" s="32"/>
      <c r="H62" s="32"/>
      <c r="I62" s="35"/>
      <c r="J62" s="1"/>
    </row>
    <row r="63" spans="1:10" ht="27" customHeight="1">
      <c r="A63" s="56" t="s">
        <v>64</v>
      </c>
      <c r="B63" s="65">
        <v>3</v>
      </c>
      <c r="C63" s="31">
        <v>0.47699999999999998</v>
      </c>
      <c r="D63" s="32"/>
      <c r="E63" s="32"/>
      <c r="F63" s="33">
        <v>1.37</v>
      </c>
      <c r="G63" s="32"/>
      <c r="H63" s="32"/>
      <c r="I63" s="35"/>
      <c r="J63" s="1"/>
    </row>
    <row r="64" spans="1:10" ht="27" customHeight="1">
      <c r="A64" s="56" t="s">
        <v>65</v>
      </c>
      <c r="B64" s="65">
        <v>4</v>
      </c>
      <c r="C64" s="31">
        <v>0.496</v>
      </c>
      <c r="D64" s="31">
        <v>2.9000000000000001E-2</v>
      </c>
      <c r="E64" s="32"/>
      <c r="F64" s="33">
        <v>1.37</v>
      </c>
      <c r="G64" s="32"/>
      <c r="H64" s="32"/>
      <c r="I64" s="35"/>
      <c r="J64" s="1"/>
    </row>
    <row r="65" spans="1:10" ht="27" customHeight="1">
      <c r="A65" s="56" t="s">
        <v>66</v>
      </c>
      <c r="B65" s="65">
        <v>4</v>
      </c>
      <c r="C65" s="31">
        <v>8.6999999999999994E-2</v>
      </c>
      <c r="D65" s="32"/>
      <c r="E65" s="32"/>
      <c r="F65" s="34"/>
      <c r="G65" s="32"/>
      <c r="H65" s="32"/>
      <c r="I65" s="35"/>
      <c r="J65" s="1"/>
    </row>
    <row r="66" spans="1:10" ht="27" customHeight="1">
      <c r="A66" s="56" t="s">
        <v>67</v>
      </c>
      <c r="B66" s="65" t="s">
        <v>25</v>
      </c>
      <c r="C66" s="31">
        <v>0.47399999999999998</v>
      </c>
      <c r="D66" s="31">
        <v>2.5000000000000001E-2</v>
      </c>
      <c r="E66" s="32"/>
      <c r="F66" s="33">
        <v>9.6199999999999992</v>
      </c>
      <c r="G66" s="32"/>
      <c r="H66" s="32"/>
      <c r="I66" s="35"/>
      <c r="J66" s="1"/>
    </row>
    <row r="67" spans="1:10" ht="27" customHeight="1">
      <c r="A67" s="56" t="s">
        <v>132</v>
      </c>
      <c r="B67" s="66"/>
      <c r="C67" s="32"/>
      <c r="D67" s="32"/>
      <c r="E67" s="32"/>
      <c r="F67" s="32"/>
      <c r="G67" s="32"/>
      <c r="H67" s="32"/>
      <c r="I67" s="32"/>
      <c r="J67" s="1"/>
    </row>
    <row r="68" spans="1:10" ht="27" customHeight="1">
      <c r="A68" s="56" t="s">
        <v>133</v>
      </c>
      <c r="B68" s="66"/>
      <c r="C68" s="32"/>
      <c r="D68" s="32"/>
      <c r="E68" s="32"/>
      <c r="F68" s="32"/>
      <c r="G68" s="32"/>
      <c r="H68" s="32"/>
      <c r="I68" s="32"/>
      <c r="J68" s="1"/>
    </row>
    <row r="69" spans="1:10" ht="27" customHeight="1">
      <c r="A69" s="56" t="s">
        <v>68</v>
      </c>
      <c r="B69" s="65">
        <v>0</v>
      </c>
      <c r="C69" s="31">
        <v>2.7959999999999998</v>
      </c>
      <c r="D69" s="31">
        <v>9.2999999999999999E-2</v>
      </c>
      <c r="E69" s="31">
        <v>1.7000000000000001E-2</v>
      </c>
      <c r="F69" s="33">
        <v>4</v>
      </c>
      <c r="G69" s="33">
        <v>0.75</v>
      </c>
      <c r="H69" s="31">
        <v>8.6999999999999994E-2</v>
      </c>
      <c r="I69" s="37">
        <f>G69</f>
        <v>0.75</v>
      </c>
      <c r="J69" s="1"/>
    </row>
    <row r="70" spans="1:10" ht="27" customHeight="1">
      <c r="A70" s="56" t="s">
        <v>69</v>
      </c>
      <c r="B70" s="65">
        <v>0</v>
      </c>
      <c r="C70" s="31">
        <v>4.0469999999999997</v>
      </c>
      <c r="D70" s="31">
        <v>0.108</v>
      </c>
      <c r="E70" s="31">
        <v>1.9E-2</v>
      </c>
      <c r="F70" s="33">
        <v>3.99</v>
      </c>
      <c r="G70" s="33">
        <v>1.68</v>
      </c>
      <c r="H70" s="31">
        <v>0.111</v>
      </c>
      <c r="I70" s="37">
        <f>G70</f>
        <v>1.68</v>
      </c>
      <c r="J70" s="1"/>
    </row>
    <row r="71" spans="1:10" ht="27" customHeight="1">
      <c r="A71" s="56" t="s">
        <v>70</v>
      </c>
      <c r="B71" s="65">
        <v>0</v>
      </c>
      <c r="C71" s="31">
        <v>3.2919999999999998</v>
      </c>
      <c r="D71" s="31">
        <v>7.6999999999999999E-2</v>
      </c>
      <c r="E71" s="31">
        <v>1.2999999999999999E-2</v>
      </c>
      <c r="F71" s="33">
        <v>34.78</v>
      </c>
      <c r="G71" s="33">
        <v>1.58</v>
      </c>
      <c r="H71" s="31">
        <v>9.4E-2</v>
      </c>
      <c r="I71" s="37">
        <f>G71</f>
        <v>1.58</v>
      </c>
      <c r="J71" s="1"/>
    </row>
    <row r="72" spans="1:10" ht="27" customHeight="1">
      <c r="A72" s="56" t="s">
        <v>71</v>
      </c>
      <c r="B72" s="65" t="s">
        <v>26</v>
      </c>
      <c r="C72" s="31">
        <v>0.64200000000000002</v>
      </c>
      <c r="D72" s="32"/>
      <c r="E72" s="32"/>
      <c r="F72" s="34"/>
      <c r="G72" s="32"/>
      <c r="H72" s="32"/>
      <c r="I72" s="36"/>
      <c r="J72" s="1"/>
    </row>
    <row r="73" spans="1:10" ht="27" customHeight="1">
      <c r="A73" s="56" t="s">
        <v>72</v>
      </c>
      <c r="B73" s="65">
        <v>0</v>
      </c>
      <c r="C73" s="31">
        <v>5.8650000000000002</v>
      </c>
      <c r="D73" s="31">
        <v>0.371</v>
      </c>
      <c r="E73" s="31">
        <v>0.187</v>
      </c>
      <c r="F73" s="34"/>
      <c r="G73" s="32"/>
      <c r="H73" s="32"/>
      <c r="I73" s="35"/>
      <c r="J73" s="1"/>
    </row>
    <row r="74" spans="1:10" ht="27" customHeight="1">
      <c r="A74" s="56" t="s">
        <v>73</v>
      </c>
      <c r="B74" s="65">
        <v>8</v>
      </c>
      <c r="C74" s="67">
        <v>-0.32100000000000001</v>
      </c>
      <c r="D74" s="69"/>
      <c r="E74" s="69"/>
      <c r="F74" s="34"/>
      <c r="G74" s="32"/>
      <c r="H74" s="32"/>
      <c r="I74" s="35"/>
      <c r="J74" s="1"/>
    </row>
    <row r="75" spans="1:10" ht="27" customHeight="1">
      <c r="A75" s="56" t="s">
        <v>74</v>
      </c>
      <c r="B75" s="65">
        <v>8</v>
      </c>
      <c r="C75" s="67">
        <v>-0.32300000000000001</v>
      </c>
      <c r="D75" s="69"/>
      <c r="E75" s="69"/>
      <c r="F75" s="34"/>
      <c r="G75" s="32"/>
      <c r="H75" s="32"/>
      <c r="I75" s="35"/>
      <c r="J75" s="1"/>
    </row>
    <row r="76" spans="1:10" ht="27" customHeight="1">
      <c r="A76" s="56" t="s">
        <v>75</v>
      </c>
      <c r="B76" s="65">
        <v>0</v>
      </c>
      <c r="C76" s="67">
        <v>-0.32100000000000001</v>
      </c>
      <c r="D76" s="69"/>
      <c r="E76" s="69"/>
      <c r="F76" s="34"/>
      <c r="G76" s="32"/>
      <c r="H76" s="31">
        <v>9.4E-2</v>
      </c>
      <c r="I76" s="35"/>
      <c r="J76" s="1"/>
    </row>
    <row r="77" spans="1:10" ht="27" customHeight="1">
      <c r="A77" s="56" t="s">
        <v>76</v>
      </c>
      <c r="B77" s="65">
        <v>0</v>
      </c>
      <c r="C77" s="67">
        <v>-2.8879999999999999</v>
      </c>
      <c r="D77" s="70">
        <v>-0.13</v>
      </c>
      <c r="E77" s="67">
        <v>-2.5999999999999999E-2</v>
      </c>
      <c r="F77" s="34"/>
      <c r="G77" s="32"/>
      <c r="H77" s="31">
        <v>9.4E-2</v>
      </c>
      <c r="I77" s="35"/>
      <c r="J77" s="1"/>
    </row>
    <row r="78" spans="1:10" ht="27" customHeight="1">
      <c r="A78" s="56" t="s">
        <v>77</v>
      </c>
      <c r="B78" s="65">
        <v>0</v>
      </c>
      <c r="C78" s="67">
        <v>-0.32300000000000001</v>
      </c>
      <c r="D78" s="69"/>
      <c r="E78" s="69"/>
      <c r="F78" s="34"/>
      <c r="G78" s="32"/>
      <c r="H78" s="31">
        <v>9.7000000000000003E-2</v>
      </c>
      <c r="I78" s="35"/>
      <c r="J78" s="1"/>
    </row>
    <row r="79" spans="1:10" ht="27" customHeight="1">
      <c r="A79" s="56" t="s">
        <v>78</v>
      </c>
      <c r="B79" s="65">
        <v>0</v>
      </c>
      <c r="C79" s="67">
        <v>-2.9550000000000001</v>
      </c>
      <c r="D79" s="67">
        <v>-0.123</v>
      </c>
      <c r="E79" s="67">
        <v>-2.4E-2</v>
      </c>
      <c r="F79" s="34"/>
      <c r="G79" s="32"/>
      <c r="H79" s="31">
        <v>9.7000000000000003E-2</v>
      </c>
      <c r="I79" s="35"/>
      <c r="J79" s="1"/>
    </row>
    <row r="80" spans="1:10" ht="27" customHeight="1">
      <c r="A80" s="56" t="s">
        <v>79</v>
      </c>
      <c r="B80" s="65">
        <v>0</v>
      </c>
      <c r="C80" s="67">
        <v>-0.38500000000000001</v>
      </c>
      <c r="D80" s="69"/>
      <c r="E80" s="69"/>
      <c r="F80" s="33">
        <v>26.38</v>
      </c>
      <c r="G80" s="32"/>
      <c r="H80" s="31">
        <v>0.13100000000000001</v>
      </c>
      <c r="I80" s="35"/>
      <c r="J80" s="1"/>
    </row>
    <row r="81" spans="1:10" ht="27" customHeight="1">
      <c r="A81" s="56" t="s">
        <v>80</v>
      </c>
      <c r="B81" s="65">
        <v>0</v>
      </c>
      <c r="C81" s="67">
        <v>-3.7080000000000002</v>
      </c>
      <c r="D81" s="67">
        <v>-0.113</v>
      </c>
      <c r="E81" s="70">
        <v>-0.02</v>
      </c>
      <c r="F81" s="33">
        <v>26.38</v>
      </c>
      <c r="G81" s="32"/>
      <c r="H81" s="31">
        <v>0.13100000000000001</v>
      </c>
      <c r="I81" s="35"/>
      <c r="J81" s="1"/>
    </row>
    <row r="82" spans="1:10" ht="27" customHeight="1">
      <c r="A82" s="56" t="s">
        <v>134</v>
      </c>
      <c r="B82" s="65">
        <v>1</v>
      </c>
      <c r="C82" s="31">
        <v>0.51600000000000001</v>
      </c>
      <c r="D82" s="32"/>
      <c r="E82" s="32"/>
      <c r="F82" s="33">
        <v>1.06</v>
      </c>
      <c r="G82" s="32"/>
      <c r="H82" s="32"/>
      <c r="I82" s="35"/>
      <c r="J82" s="1"/>
    </row>
    <row r="83" spans="1:10" ht="27" customHeight="1">
      <c r="A83" s="56" t="s">
        <v>135</v>
      </c>
      <c r="B83" s="65">
        <v>2</v>
      </c>
      <c r="C83" s="31">
        <v>0.65300000000000002</v>
      </c>
      <c r="D83" s="31">
        <v>3.4000000000000002E-2</v>
      </c>
      <c r="E83" s="32"/>
      <c r="F83" s="33">
        <v>1.06</v>
      </c>
      <c r="G83" s="32"/>
      <c r="H83" s="32"/>
      <c r="I83" s="35"/>
      <c r="J83" s="1"/>
    </row>
    <row r="84" spans="1:10" ht="27" customHeight="1">
      <c r="A84" s="56" t="s">
        <v>136</v>
      </c>
      <c r="B84" s="65">
        <v>2</v>
      </c>
      <c r="C84" s="31">
        <v>9.5000000000000001E-2</v>
      </c>
      <c r="D84" s="32"/>
      <c r="E84" s="32"/>
      <c r="F84" s="34"/>
      <c r="G84" s="32"/>
      <c r="H84" s="32"/>
      <c r="I84" s="35"/>
      <c r="J84" s="1"/>
    </row>
    <row r="85" spans="1:10" ht="27" customHeight="1">
      <c r="A85" s="56" t="s">
        <v>137</v>
      </c>
      <c r="B85" s="65">
        <v>3</v>
      </c>
      <c r="C85" s="31">
        <v>0.39700000000000002</v>
      </c>
      <c r="D85" s="32"/>
      <c r="E85" s="32"/>
      <c r="F85" s="33">
        <v>1.1399999999999999</v>
      </c>
      <c r="G85" s="32"/>
      <c r="H85" s="32"/>
      <c r="I85" s="35"/>
      <c r="J85" s="1"/>
    </row>
    <row r="86" spans="1:10" ht="27" customHeight="1">
      <c r="A86" s="56" t="s">
        <v>138</v>
      </c>
      <c r="B86" s="65">
        <v>4</v>
      </c>
      <c r="C86" s="31">
        <v>0.41299999999999998</v>
      </c>
      <c r="D86" s="31">
        <v>2.4E-2</v>
      </c>
      <c r="E86" s="32"/>
      <c r="F86" s="33">
        <v>1.1399999999999999</v>
      </c>
      <c r="G86" s="32"/>
      <c r="H86" s="32"/>
      <c r="I86" s="35"/>
      <c r="J86" s="1"/>
    </row>
    <row r="87" spans="1:10" ht="27" customHeight="1">
      <c r="A87" s="56" t="s">
        <v>139</v>
      </c>
      <c r="B87" s="65">
        <v>4</v>
      </c>
      <c r="C87" s="31">
        <v>7.1999999999999995E-2</v>
      </c>
      <c r="D87" s="32"/>
      <c r="E87" s="32"/>
      <c r="F87" s="34"/>
      <c r="G87" s="32"/>
      <c r="H87" s="32"/>
      <c r="I87" s="35"/>
      <c r="J87" s="1"/>
    </row>
    <row r="88" spans="1:10" ht="27" customHeight="1">
      <c r="A88" s="56" t="s">
        <v>140</v>
      </c>
      <c r="B88" s="65" t="s">
        <v>25</v>
      </c>
      <c r="C88" s="31">
        <v>0.39400000000000002</v>
      </c>
      <c r="D88" s="31">
        <v>2.1000000000000001E-2</v>
      </c>
      <c r="E88" s="32"/>
      <c r="F88" s="33">
        <v>8.01</v>
      </c>
      <c r="G88" s="32"/>
      <c r="H88" s="32"/>
      <c r="I88" s="35"/>
      <c r="J88" s="1"/>
    </row>
    <row r="89" spans="1:10" ht="27" customHeight="1">
      <c r="A89" s="56" t="s">
        <v>141</v>
      </c>
      <c r="B89" s="66"/>
      <c r="C89" s="32"/>
      <c r="D89" s="32"/>
      <c r="E89" s="32"/>
      <c r="F89" s="32"/>
      <c r="G89" s="32"/>
      <c r="H89" s="32"/>
      <c r="I89" s="32"/>
      <c r="J89" s="1"/>
    </row>
    <row r="90" spans="1:10" ht="27" customHeight="1">
      <c r="A90" s="56" t="s">
        <v>142</v>
      </c>
      <c r="B90" s="66"/>
      <c r="C90" s="32"/>
      <c r="D90" s="32"/>
      <c r="E90" s="32"/>
      <c r="F90" s="32"/>
      <c r="G90" s="32"/>
      <c r="H90" s="32"/>
      <c r="I90" s="32"/>
      <c r="J90" s="1"/>
    </row>
    <row r="91" spans="1:10" ht="27" customHeight="1">
      <c r="A91" s="56" t="s">
        <v>143</v>
      </c>
      <c r="B91" s="65">
        <v>0</v>
      </c>
      <c r="C91" s="31">
        <v>2.327</v>
      </c>
      <c r="D91" s="31">
        <v>7.8E-2</v>
      </c>
      <c r="E91" s="31">
        <v>1.4E-2</v>
      </c>
      <c r="F91" s="33">
        <v>3.33</v>
      </c>
      <c r="G91" s="33">
        <v>0.63</v>
      </c>
      <c r="H91" s="31">
        <v>7.2999999999999995E-2</v>
      </c>
      <c r="I91" s="37">
        <f>G91</f>
        <v>0.63</v>
      </c>
      <c r="J91" s="1"/>
    </row>
    <row r="92" spans="1:10" ht="27" customHeight="1">
      <c r="A92" s="56" t="s">
        <v>144</v>
      </c>
      <c r="B92" s="65">
        <v>0</v>
      </c>
      <c r="C92" s="31">
        <v>3.3690000000000002</v>
      </c>
      <c r="D92" s="31">
        <v>0.09</v>
      </c>
      <c r="E92" s="31">
        <v>1.6E-2</v>
      </c>
      <c r="F92" s="33">
        <v>3.32</v>
      </c>
      <c r="G92" s="33">
        <v>1.4</v>
      </c>
      <c r="H92" s="31">
        <v>9.1999999999999998E-2</v>
      </c>
      <c r="I92" s="37">
        <f>G92</f>
        <v>1.4</v>
      </c>
      <c r="J92" s="1"/>
    </row>
    <row r="93" spans="1:10" ht="27" customHeight="1">
      <c r="A93" s="56" t="s">
        <v>145</v>
      </c>
      <c r="B93" s="65">
        <v>0</v>
      </c>
      <c r="C93" s="31">
        <v>2.74</v>
      </c>
      <c r="D93" s="31">
        <v>6.4000000000000001E-2</v>
      </c>
      <c r="E93" s="31">
        <v>1.0999999999999999E-2</v>
      </c>
      <c r="F93" s="33">
        <v>28.95</v>
      </c>
      <c r="G93" s="33">
        <v>1.32</v>
      </c>
      <c r="H93" s="31">
        <v>7.8E-2</v>
      </c>
      <c r="I93" s="37">
        <f>G93</f>
        <v>1.32</v>
      </c>
      <c r="J93" s="1"/>
    </row>
    <row r="94" spans="1:10" ht="27" customHeight="1">
      <c r="A94" s="56" t="s">
        <v>146</v>
      </c>
      <c r="B94" s="65" t="s">
        <v>26</v>
      </c>
      <c r="C94" s="31">
        <v>0.53400000000000003</v>
      </c>
      <c r="D94" s="32"/>
      <c r="E94" s="32"/>
      <c r="F94" s="34"/>
      <c r="G94" s="32"/>
      <c r="H94" s="32"/>
      <c r="I94" s="36"/>
      <c r="J94" s="1"/>
    </row>
    <row r="95" spans="1:10" ht="27" customHeight="1">
      <c r="A95" s="56" t="s">
        <v>147</v>
      </c>
      <c r="B95" s="65">
        <v>0</v>
      </c>
      <c r="C95" s="31">
        <v>4.8819999999999997</v>
      </c>
      <c r="D95" s="31">
        <v>0.309</v>
      </c>
      <c r="E95" s="31">
        <v>0.156</v>
      </c>
      <c r="F95" s="34"/>
      <c r="G95" s="32"/>
      <c r="H95" s="32"/>
      <c r="I95" s="35"/>
      <c r="J95" s="1"/>
    </row>
    <row r="96" spans="1:10" ht="27" customHeight="1">
      <c r="A96" s="56" t="s">
        <v>148</v>
      </c>
      <c r="B96" s="65">
        <v>8</v>
      </c>
      <c r="C96" s="67">
        <v>-0.26700000000000002</v>
      </c>
      <c r="D96" s="69"/>
      <c r="E96" s="69"/>
      <c r="F96" s="34"/>
      <c r="G96" s="32"/>
      <c r="H96" s="32"/>
      <c r="I96" s="35"/>
      <c r="J96" s="1"/>
    </row>
    <row r="97" spans="1:10" ht="27" customHeight="1">
      <c r="A97" s="56" t="s">
        <v>149</v>
      </c>
      <c r="B97" s="65">
        <v>8</v>
      </c>
      <c r="C97" s="67">
        <v>-0.26900000000000002</v>
      </c>
      <c r="D97" s="69"/>
      <c r="E97" s="69"/>
      <c r="F97" s="34"/>
      <c r="G97" s="32"/>
      <c r="H97" s="32"/>
      <c r="I97" s="35"/>
      <c r="J97" s="1"/>
    </row>
    <row r="98" spans="1:10" ht="27" customHeight="1">
      <c r="A98" s="56" t="s">
        <v>150</v>
      </c>
      <c r="B98" s="65">
        <v>0</v>
      </c>
      <c r="C98" s="67">
        <v>-0.26700000000000002</v>
      </c>
      <c r="D98" s="69"/>
      <c r="E98" s="69"/>
      <c r="F98" s="34"/>
      <c r="G98" s="32"/>
      <c r="H98" s="31">
        <v>7.8E-2</v>
      </c>
      <c r="I98" s="35"/>
      <c r="J98" s="1"/>
    </row>
    <row r="99" spans="1:10" ht="27" customHeight="1">
      <c r="A99" s="56" t="s">
        <v>151</v>
      </c>
      <c r="B99" s="65">
        <v>0</v>
      </c>
      <c r="C99" s="67">
        <v>-2.4039999999999999</v>
      </c>
      <c r="D99" s="67">
        <v>-0.108</v>
      </c>
      <c r="E99" s="67">
        <v>-2.1000000000000001E-2</v>
      </c>
      <c r="F99" s="34"/>
      <c r="G99" s="32"/>
      <c r="H99" s="31">
        <v>7.8E-2</v>
      </c>
      <c r="I99" s="35"/>
      <c r="J99" s="1"/>
    </row>
    <row r="100" spans="1:10" ht="27" customHeight="1">
      <c r="A100" s="56" t="s">
        <v>152</v>
      </c>
      <c r="B100" s="65">
        <v>0</v>
      </c>
      <c r="C100" s="67">
        <v>-0.26900000000000002</v>
      </c>
      <c r="D100" s="69"/>
      <c r="E100" s="69"/>
      <c r="F100" s="34"/>
      <c r="G100" s="32"/>
      <c r="H100" s="31">
        <v>8.1000000000000003E-2</v>
      </c>
      <c r="I100" s="35"/>
      <c r="J100" s="1"/>
    </row>
    <row r="101" spans="1:10" ht="27" customHeight="1">
      <c r="A101" s="56" t="s">
        <v>153</v>
      </c>
      <c r="B101" s="65">
        <v>0</v>
      </c>
      <c r="C101" s="70">
        <v>-2.46</v>
      </c>
      <c r="D101" s="67">
        <v>-0.10299999999999999</v>
      </c>
      <c r="E101" s="70">
        <v>-0.02</v>
      </c>
      <c r="F101" s="34"/>
      <c r="G101" s="32"/>
      <c r="H101" s="31">
        <v>8.1000000000000003E-2</v>
      </c>
      <c r="I101" s="35"/>
      <c r="J101" s="1"/>
    </row>
    <row r="102" spans="1:10" ht="27" customHeight="1">
      <c r="A102" s="56" t="s">
        <v>154</v>
      </c>
      <c r="B102" s="65">
        <v>0</v>
      </c>
      <c r="C102" s="70">
        <v>-0.32</v>
      </c>
      <c r="D102" s="69"/>
      <c r="E102" s="69"/>
      <c r="F102" s="33">
        <v>21.96</v>
      </c>
      <c r="G102" s="32"/>
      <c r="H102" s="31">
        <v>0.109</v>
      </c>
      <c r="I102" s="35"/>
      <c r="J102" s="1"/>
    </row>
    <row r="103" spans="1:10" ht="27" customHeight="1">
      <c r="A103" s="56" t="s">
        <v>155</v>
      </c>
      <c r="B103" s="65">
        <v>0</v>
      </c>
      <c r="C103" s="67">
        <v>-3.0859999999999999</v>
      </c>
      <c r="D103" s="67">
        <v>-9.4E-2</v>
      </c>
      <c r="E103" s="67">
        <v>-1.7000000000000001E-2</v>
      </c>
      <c r="F103" s="33">
        <v>21.96</v>
      </c>
      <c r="G103" s="32"/>
      <c r="H103" s="31">
        <v>0.109</v>
      </c>
      <c r="I103" s="35"/>
      <c r="J103" s="1"/>
    </row>
    <row r="104" spans="1:10" ht="27" customHeight="1">
      <c r="A104" s="56" t="s">
        <v>156</v>
      </c>
      <c r="B104" s="65">
        <v>1</v>
      </c>
      <c r="C104" s="31">
        <v>0.37</v>
      </c>
      <c r="D104" s="32"/>
      <c r="E104" s="32"/>
      <c r="F104" s="33">
        <v>0.76</v>
      </c>
      <c r="G104" s="32"/>
      <c r="H104" s="32"/>
      <c r="I104" s="35"/>
      <c r="J104" s="1"/>
    </row>
    <row r="105" spans="1:10" ht="27" customHeight="1">
      <c r="A105" s="56" t="s">
        <v>157</v>
      </c>
      <c r="B105" s="65">
        <v>2</v>
      </c>
      <c r="C105" s="31">
        <v>0.46800000000000003</v>
      </c>
      <c r="D105" s="31">
        <v>2.4E-2</v>
      </c>
      <c r="E105" s="32"/>
      <c r="F105" s="33">
        <v>0.76</v>
      </c>
      <c r="G105" s="32"/>
      <c r="H105" s="32"/>
      <c r="I105" s="35"/>
      <c r="J105" s="1"/>
    </row>
    <row r="106" spans="1:10" ht="27" customHeight="1">
      <c r="A106" s="56" t="s">
        <v>158</v>
      </c>
      <c r="B106" s="65">
        <v>2</v>
      </c>
      <c r="C106" s="31">
        <v>6.8000000000000005E-2</v>
      </c>
      <c r="D106" s="32"/>
      <c r="E106" s="32"/>
      <c r="F106" s="34"/>
      <c r="G106" s="32"/>
      <c r="H106" s="32"/>
      <c r="I106" s="35"/>
      <c r="J106" s="1"/>
    </row>
    <row r="107" spans="1:10" ht="27" customHeight="1">
      <c r="A107" s="56" t="s">
        <v>159</v>
      </c>
      <c r="B107" s="65">
        <v>3</v>
      </c>
      <c r="C107" s="31">
        <v>0.28399999999999997</v>
      </c>
      <c r="D107" s="32"/>
      <c r="E107" s="32"/>
      <c r="F107" s="33">
        <v>0.82</v>
      </c>
      <c r="G107" s="32"/>
      <c r="H107" s="32"/>
      <c r="I107" s="35"/>
      <c r="J107" s="1"/>
    </row>
    <row r="108" spans="1:10" ht="27" customHeight="1">
      <c r="A108" s="56" t="s">
        <v>160</v>
      </c>
      <c r="B108" s="65">
        <v>4</v>
      </c>
      <c r="C108" s="31">
        <v>0.29599999999999999</v>
      </c>
      <c r="D108" s="31">
        <v>1.7000000000000001E-2</v>
      </c>
      <c r="E108" s="32"/>
      <c r="F108" s="33">
        <v>0.82</v>
      </c>
      <c r="G108" s="32"/>
      <c r="H108" s="32"/>
      <c r="I108" s="35"/>
      <c r="J108" s="1"/>
    </row>
    <row r="109" spans="1:10" ht="27" customHeight="1">
      <c r="A109" s="56" t="s">
        <v>161</v>
      </c>
      <c r="B109" s="65">
        <v>4</v>
      </c>
      <c r="C109" s="31">
        <v>5.1999999999999998E-2</v>
      </c>
      <c r="D109" s="32"/>
      <c r="E109" s="32"/>
      <c r="F109" s="34"/>
      <c r="G109" s="32"/>
      <c r="H109" s="32"/>
      <c r="I109" s="35"/>
      <c r="J109" s="1"/>
    </row>
    <row r="110" spans="1:10" ht="27" customHeight="1">
      <c r="A110" s="56" t="s">
        <v>162</v>
      </c>
      <c r="B110" s="65" t="s">
        <v>25</v>
      </c>
      <c r="C110" s="31">
        <v>0.28299999999999997</v>
      </c>
      <c r="D110" s="31">
        <v>1.4999999999999999E-2</v>
      </c>
      <c r="E110" s="32"/>
      <c r="F110" s="33">
        <v>5.74</v>
      </c>
      <c r="G110" s="32"/>
      <c r="H110" s="32"/>
      <c r="I110" s="35"/>
      <c r="J110" s="1"/>
    </row>
    <row r="111" spans="1:10" ht="27" customHeight="1">
      <c r="A111" s="56" t="s">
        <v>163</v>
      </c>
      <c r="B111" s="66"/>
      <c r="C111" s="32"/>
      <c r="D111" s="32"/>
      <c r="E111" s="32"/>
      <c r="F111" s="32"/>
      <c r="G111" s="32"/>
      <c r="H111" s="32"/>
      <c r="I111" s="32"/>
      <c r="J111" s="1"/>
    </row>
    <row r="112" spans="1:10" ht="27" customHeight="1">
      <c r="A112" s="56" t="s">
        <v>164</v>
      </c>
      <c r="B112" s="66"/>
      <c r="C112" s="32"/>
      <c r="D112" s="32"/>
      <c r="E112" s="32"/>
      <c r="F112" s="32"/>
      <c r="G112" s="32"/>
      <c r="H112" s="32"/>
      <c r="I112" s="32"/>
      <c r="J112" s="1"/>
    </row>
    <row r="113" spans="1:10" ht="27" customHeight="1">
      <c r="A113" s="56" t="s">
        <v>165</v>
      </c>
      <c r="B113" s="65">
        <v>0</v>
      </c>
      <c r="C113" s="31">
        <v>1.6679999999999999</v>
      </c>
      <c r="D113" s="31">
        <v>5.6000000000000001E-2</v>
      </c>
      <c r="E113" s="31">
        <v>0.01</v>
      </c>
      <c r="F113" s="33">
        <v>2.38</v>
      </c>
      <c r="G113" s="33">
        <v>0.45</v>
      </c>
      <c r="H113" s="31">
        <v>5.1999999999999998E-2</v>
      </c>
      <c r="I113" s="37">
        <f>G113</f>
        <v>0.45</v>
      </c>
      <c r="J113" s="1"/>
    </row>
    <row r="114" spans="1:10" ht="27" customHeight="1">
      <c r="A114" s="56" t="s">
        <v>166</v>
      </c>
      <c r="B114" s="65">
        <v>0</v>
      </c>
      <c r="C114" s="31">
        <v>2.415</v>
      </c>
      <c r="D114" s="31">
        <v>6.4000000000000001E-2</v>
      </c>
      <c r="E114" s="31">
        <v>1.0999999999999999E-2</v>
      </c>
      <c r="F114" s="33">
        <v>2.38</v>
      </c>
      <c r="G114" s="33">
        <v>1</v>
      </c>
      <c r="H114" s="31">
        <v>6.6000000000000003E-2</v>
      </c>
      <c r="I114" s="37">
        <f>G114</f>
        <v>1</v>
      </c>
      <c r="J114" s="1"/>
    </row>
    <row r="115" spans="1:10" ht="27" customHeight="1">
      <c r="A115" s="56" t="s">
        <v>167</v>
      </c>
      <c r="B115" s="65">
        <v>0</v>
      </c>
      <c r="C115" s="31">
        <v>1.964</v>
      </c>
      <c r="D115" s="31">
        <v>4.5999999999999999E-2</v>
      </c>
      <c r="E115" s="31">
        <v>8.0000000000000002E-3</v>
      </c>
      <c r="F115" s="33">
        <v>20.75</v>
      </c>
      <c r="G115" s="33">
        <v>0.94</v>
      </c>
      <c r="H115" s="31">
        <v>5.6000000000000001E-2</v>
      </c>
      <c r="I115" s="37">
        <f>G115</f>
        <v>0.94</v>
      </c>
      <c r="J115" s="1"/>
    </row>
    <row r="116" spans="1:10" ht="27" customHeight="1">
      <c r="A116" s="56" t="s">
        <v>168</v>
      </c>
      <c r="B116" s="65" t="s">
        <v>26</v>
      </c>
      <c r="C116" s="31">
        <v>0.38300000000000001</v>
      </c>
      <c r="D116" s="32"/>
      <c r="E116" s="32"/>
      <c r="F116" s="34"/>
      <c r="G116" s="32"/>
      <c r="H116" s="32"/>
      <c r="I116" s="36"/>
      <c r="J116" s="1"/>
    </row>
    <row r="117" spans="1:10" ht="27" customHeight="1">
      <c r="A117" s="56" t="s">
        <v>169</v>
      </c>
      <c r="B117" s="65">
        <v>0</v>
      </c>
      <c r="C117" s="31">
        <v>3.5</v>
      </c>
      <c r="D117" s="31">
        <v>0.221</v>
      </c>
      <c r="E117" s="31">
        <v>0.112</v>
      </c>
      <c r="F117" s="34"/>
      <c r="G117" s="32"/>
      <c r="H117" s="32"/>
      <c r="I117" s="35"/>
      <c r="J117" s="1"/>
    </row>
    <row r="118" spans="1:10" ht="27" customHeight="1">
      <c r="A118" s="56" t="s">
        <v>170</v>
      </c>
      <c r="B118" s="65">
        <v>8</v>
      </c>
      <c r="C118" s="67">
        <v>-0.191</v>
      </c>
      <c r="D118" s="69"/>
      <c r="E118" s="69"/>
      <c r="F118" s="34"/>
      <c r="G118" s="32"/>
      <c r="H118" s="32"/>
      <c r="I118" s="35"/>
      <c r="J118" s="1"/>
    </row>
    <row r="119" spans="1:10" ht="27" customHeight="1">
      <c r="A119" s="56" t="s">
        <v>171</v>
      </c>
      <c r="B119" s="65">
        <v>8</v>
      </c>
      <c r="C119" s="67">
        <v>-0.193</v>
      </c>
      <c r="D119" s="69"/>
      <c r="E119" s="69"/>
      <c r="F119" s="34"/>
      <c r="G119" s="32"/>
      <c r="H119" s="32"/>
      <c r="I119" s="35"/>
      <c r="J119" s="1"/>
    </row>
    <row r="120" spans="1:10" ht="27" customHeight="1">
      <c r="A120" s="56" t="s">
        <v>172</v>
      </c>
      <c r="B120" s="65">
        <v>0</v>
      </c>
      <c r="C120" s="67">
        <v>-0.191</v>
      </c>
      <c r="D120" s="69"/>
      <c r="E120" s="69"/>
      <c r="F120" s="34"/>
      <c r="G120" s="32"/>
      <c r="H120" s="31">
        <v>5.6000000000000001E-2</v>
      </c>
      <c r="I120" s="35"/>
      <c r="J120" s="1"/>
    </row>
    <row r="121" spans="1:10" ht="27" customHeight="1">
      <c r="A121" s="56" t="s">
        <v>173</v>
      </c>
      <c r="B121" s="65">
        <v>0</v>
      </c>
      <c r="C121" s="67">
        <v>-1.7230000000000001</v>
      </c>
      <c r="D121" s="67">
        <v>-7.8E-2</v>
      </c>
      <c r="E121" s="67">
        <v>-1.4999999999999999E-2</v>
      </c>
      <c r="F121" s="34"/>
      <c r="G121" s="32"/>
      <c r="H121" s="31">
        <v>5.6000000000000001E-2</v>
      </c>
      <c r="I121" s="35"/>
      <c r="J121" s="1"/>
    </row>
    <row r="122" spans="1:10" ht="27" customHeight="1">
      <c r="A122" s="56" t="s">
        <v>174</v>
      </c>
      <c r="B122" s="65">
        <v>0</v>
      </c>
      <c r="C122" s="67">
        <v>-0.193</v>
      </c>
      <c r="D122" s="69"/>
      <c r="E122" s="69"/>
      <c r="F122" s="34"/>
      <c r="G122" s="32"/>
      <c r="H122" s="31">
        <v>5.8000000000000003E-2</v>
      </c>
      <c r="I122" s="35"/>
      <c r="J122" s="1"/>
    </row>
    <row r="123" spans="1:10" ht="27" customHeight="1">
      <c r="A123" s="56" t="s">
        <v>175</v>
      </c>
      <c r="B123" s="65">
        <v>0</v>
      </c>
      <c r="C123" s="67">
        <v>-1.7629999999999999</v>
      </c>
      <c r="D123" s="67">
        <v>-7.3999999999999996E-2</v>
      </c>
      <c r="E123" s="67">
        <v>-1.4E-2</v>
      </c>
      <c r="F123" s="34"/>
      <c r="G123" s="32"/>
      <c r="H123" s="31">
        <v>5.8000000000000003E-2</v>
      </c>
      <c r="I123" s="35"/>
      <c r="J123" s="1"/>
    </row>
    <row r="124" spans="1:10" ht="27" customHeight="1">
      <c r="A124" s="56" t="s">
        <v>176</v>
      </c>
      <c r="B124" s="65">
        <v>0</v>
      </c>
      <c r="C124" s="67">
        <v>-0.22900000000000001</v>
      </c>
      <c r="D124" s="69"/>
      <c r="E124" s="69"/>
      <c r="F124" s="33">
        <v>15.74</v>
      </c>
      <c r="G124" s="32"/>
      <c r="H124" s="31">
        <v>7.8E-2</v>
      </c>
      <c r="I124" s="35"/>
      <c r="J124" s="1"/>
    </row>
    <row r="125" spans="1:10" ht="27" customHeight="1">
      <c r="A125" s="56" t="s">
        <v>177</v>
      </c>
      <c r="B125" s="65">
        <v>0</v>
      </c>
      <c r="C125" s="67">
        <v>-2.2130000000000001</v>
      </c>
      <c r="D125" s="67">
        <v>-6.7000000000000004E-2</v>
      </c>
      <c r="E125" s="67">
        <v>-1.2E-2</v>
      </c>
      <c r="F125" s="33">
        <v>15.74</v>
      </c>
      <c r="G125" s="32"/>
      <c r="H125" s="31">
        <v>7.8E-2</v>
      </c>
      <c r="I125" s="35"/>
      <c r="J125" s="1"/>
    </row>
    <row r="126" spans="1:10" ht="27" customHeight="1">
      <c r="A126" s="56" t="s">
        <v>178</v>
      </c>
      <c r="B126" s="65">
        <v>1</v>
      </c>
      <c r="C126" s="31">
        <v>0.13200000000000001</v>
      </c>
      <c r="D126" s="32"/>
      <c r="E126" s="32"/>
      <c r="F126" s="33">
        <v>0.27</v>
      </c>
      <c r="G126" s="32"/>
      <c r="H126" s="32"/>
      <c r="I126" s="35"/>
      <c r="J126" s="1"/>
    </row>
    <row r="127" spans="1:10" ht="27" customHeight="1">
      <c r="A127" s="56" t="s">
        <v>179</v>
      </c>
      <c r="B127" s="65">
        <v>2</v>
      </c>
      <c r="C127" s="31">
        <v>0.16700000000000001</v>
      </c>
      <c r="D127" s="31">
        <v>8.9999999999999993E-3</v>
      </c>
      <c r="E127" s="32"/>
      <c r="F127" s="33">
        <v>0.27</v>
      </c>
      <c r="G127" s="32"/>
      <c r="H127" s="32"/>
      <c r="I127" s="35"/>
      <c r="J127" s="1"/>
    </row>
    <row r="128" spans="1:10" ht="27" customHeight="1">
      <c r="A128" s="56" t="s">
        <v>180</v>
      </c>
      <c r="B128" s="65">
        <v>2</v>
      </c>
      <c r="C128" s="31">
        <v>2.4E-2</v>
      </c>
      <c r="D128" s="32"/>
      <c r="E128" s="32"/>
      <c r="F128" s="34"/>
      <c r="G128" s="32"/>
      <c r="H128" s="32"/>
      <c r="I128" s="35"/>
      <c r="J128" s="1"/>
    </row>
    <row r="129" spans="1:10" ht="27" customHeight="1">
      <c r="A129" s="56" t="s">
        <v>181</v>
      </c>
      <c r="B129" s="65">
        <v>3</v>
      </c>
      <c r="C129" s="31">
        <v>0.10100000000000001</v>
      </c>
      <c r="D129" s="32"/>
      <c r="E129" s="32"/>
      <c r="F129" s="33">
        <v>0.28999999999999998</v>
      </c>
      <c r="G129" s="32"/>
      <c r="H129" s="32"/>
      <c r="I129" s="35"/>
      <c r="J129" s="1"/>
    </row>
    <row r="130" spans="1:10" ht="27" customHeight="1">
      <c r="A130" s="56" t="s">
        <v>182</v>
      </c>
      <c r="B130" s="65">
        <v>4</v>
      </c>
      <c r="C130" s="31">
        <v>0.106</v>
      </c>
      <c r="D130" s="31">
        <v>6.0000000000000001E-3</v>
      </c>
      <c r="E130" s="32"/>
      <c r="F130" s="33">
        <v>0.28999999999999998</v>
      </c>
      <c r="G130" s="32"/>
      <c r="H130" s="32"/>
      <c r="I130" s="35"/>
      <c r="J130" s="1"/>
    </row>
    <row r="131" spans="1:10" ht="27" customHeight="1">
      <c r="A131" s="56" t="s">
        <v>183</v>
      </c>
      <c r="B131" s="65">
        <v>4</v>
      </c>
      <c r="C131" s="31">
        <v>1.7999999999999999E-2</v>
      </c>
      <c r="D131" s="32"/>
      <c r="E131" s="32"/>
      <c r="F131" s="34"/>
      <c r="G131" s="32"/>
      <c r="H131" s="32"/>
      <c r="I131" s="35"/>
      <c r="J131" s="1"/>
    </row>
    <row r="132" spans="1:10" ht="27" customHeight="1">
      <c r="A132" s="56" t="s">
        <v>184</v>
      </c>
      <c r="B132" s="65" t="s">
        <v>25</v>
      </c>
      <c r="C132" s="31">
        <v>0.10100000000000001</v>
      </c>
      <c r="D132" s="31">
        <v>5.0000000000000001E-3</v>
      </c>
      <c r="E132" s="32"/>
      <c r="F132" s="33">
        <v>2.0499999999999998</v>
      </c>
      <c r="G132" s="32"/>
      <c r="H132" s="32"/>
      <c r="I132" s="35"/>
      <c r="J132" s="1"/>
    </row>
    <row r="133" spans="1:10" ht="27" customHeight="1">
      <c r="A133" s="56" t="s">
        <v>185</v>
      </c>
      <c r="B133" s="66"/>
      <c r="C133" s="32"/>
      <c r="D133" s="32"/>
      <c r="E133" s="32"/>
      <c r="F133" s="32"/>
      <c r="G133" s="32"/>
      <c r="H133" s="32"/>
      <c r="I133" s="32"/>
      <c r="J133" s="1"/>
    </row>
    <row r="134" spans="1:10" ht="27" customHeight="1">
      <c r="A134" s="56" t="s">
        <v>186</v>
      </c>
      <c r="B134" s="66"/>
      <c r="C134" s="32"/>
      <c r="D134" s="32"/>
      <c r="E134" s="32"/>
      <c r="F134" s="32"/>
      <c r="G134" s="32"/>
      <c r="H134" s="32"/>
      <c r="I134" s="32"/>
      <c r="J134" s="1"/>
    </row>
    <row r="135" spans="1:10" ht="27" customHeight="1">
      <c r="A135" s="56" t="s">
        <v>187</v>
      </c>
      <c r="B135" s="65">
        <v>0</v>
      </c>
      <c r="C135" s="31">
        <v>0.59499999999999997</v>
      </c>
      <c r="D135" s="31">
        <v>0.02</v>
      </c>
      <c r="E135" s="31">
        <v>4.0000000000000001E-3</v>
      </c>
      <c r="F135" s="33">
        <v>0.85</v>
      </c>
      <c r="G135" s="33">
        <v>0.16</v>
      </c>
      <c r="H135" s="31">
        <v>1.9E-2</v>
      </c>
      <c r="I135" s="37">
        <f>G135</f>
        <v>0.16</v>
      </c>
      <c r="J135" s="1"/>
    </row>
    <row r="136" spans="1:10" ht="27" customHeight="1">
      <c r="A136" s="56" t="s">
        <v>188</v>
      </c>
      <c r="B136" s="65">
        <v>0</v>
      </c>
      <c r="C136" s="31">
        <v>0.86099999999999999</v>
      </c>
      <c r="D136" s="31">
        <v>2.3E-2</v>
      </c>
      <c r="E136" s="31">
        <v>4.0000000000000001E-3</v>
      </c>
      <c r="F136" s="33">
        <v>0.85</v>
      </c>
      <c r="G136" s="33">
        <v>0.36</v>
      </c>
      <c r="H136" s="31">
        <v>2.4E-2</v>
      </c>
      <c r="I136" s="37">
        <f>G136</f>
        <v>0.36</v>
      </c>
      <c r="J136" s="1"/>
    </row>
    <row r="137" spans="1:10" ht="27" customHeight="1">
      <c r="A137" s="56" t="s">
        <v>189</v>
      </c>
      <c r="B137" s="65">
        <v>0</v>
      </c>
      <c r="C137" s="31">
        <v>0.7</v>
      </c>
      <c r="D137" s="31">
        <v>1.6E-2</v>
      </c>
      <c r="E137" s="31">
        <v>3.0000000000000001E-3</v>
      </c>
      <c r="F137" s="33">
        <v>7.4</v>
      </c>
      <c r="G137" s="33">
        <v>0.34</v>
      </c>
      <c r="H137" s="31">
        <v>0.02</v>
      </c>
      <c r="I137" s="37">
        <f>G137</f>
        <v>0.34</v>
      </c>
      <c r="J137" s="1"/>
    </row>
    <row r="138" spans="1:10" ht="27" customHeight="1">
      <c r="A138" s="56" t="s">
        <v>190</v>
      </c>
      <c r="B138" s="65" t="s">
        <v>26</v>
      </c>
      <c r="C138" s="31">
        <v>0.13700000000000001</v>
      </c>
      <c r="D138" s="32"/>
      <c r="E138" s="32"/>
      <c r="F138" s="34"/>
      <c r="G138" s="32"/>
      <c r="H138" s="32"/>
      <c r="I138" s="36"/>
      <c r="J138" s="1"/>
    </row>
    <row r="139" spans="1:10" ht="27" customHeight="1">
      <c r="A139" s="56" t="s">
        <v>191</v>
      </c>
      <c r="B139" s="65">
        <v>0</v>
      </c>
      <c r="C139" s="31">
        <v>1.248</v>
      </c>
      <c r="D139" s="31">
        <v>7.9000000000000001E-2</v>
      </c>
      <c r="E139" s="31">
        <v>0.04</v>
      </c>
      <c r="F139" s="34"/>
      <c r="G139" s="32"/>
      <c r="H139" s="32"/>
      <c r="I139" s="35"/>
      <c r="J139" s="1"/>
    </row>
    <row r="140" spans="1:10" ht="27" customHeight="1">
      <c r="A140" s="56" t="s">
        <v>192</v>
      </c>
      <c r="B140" s="65">
        <v>8</v>
      </c>
      <c r="C140" s="67">
        <v>-6.8000000000000005E-2</v>
      </c>
      <c r="D140" s="69"/>
      <c r="E140" s="69"/>
      <c r="F140" s="34"/>
      <c r="G140" s="32"/>
      <c r="H140" s="32"/>
      <c r="I140" s="35"/>
      <c r="J140" s="1"/>
    </row>
    <row r="141" spans="1:10" ht="27" customHeight="1">
      <c r="A141" s="56" t="s">
        <v>193</v>
      </c>
      <c r="B141" s="65">
        <v>8</v>
      </c>
      <c r="C141" s="67">
        <v>-6.9000000000000006E-2</v>
      </c>
      <c r="D141" s="69"/>
      <c r="E141" s="69"/>
      <c r="F141" s="34"/>
      <c r="G141" s="32"/>
      <c r="H141" s="32"/>
      <c r="I141" s="35"/>
      <c r="J141" s="1"/>
    </row>
    <row r="142" spans="1:10" ht="27" customHeight="1">
      <c r="A142" s="56" t="s">
        <v>194</v>
      </c>
      <c r="B142" s="65">
        <v>0</v>
      </c>
      <c r="C142" s="67">
        <v>-6.8000000000000005E-2</v>
      </c>
      <c r="D142" s="69"/>
      <c r="E142" s="69"/>
      <c r="F142" s="34"/>
      <c r="G142" s="32"/>
      <c r="H142" s="31">
        <v>0.02</v>
      </c>
      <c r="I142" s="35"/>
      <c r="J142" s="1"/>
    </row>
    <row r="143" spans="1:10" ht="27" customHeight="1">
      <c r="A143" s="56" t="s">
        <v>195</v>
      </c>
      <c r="B143" s="65">
        <v>0</v>
      </c>
      <c r="C143" s="67">
        <v>-0.61399999999999999</v>
      </c>
      <c r="D143" s="67">
        <v>-2.8000000000000001E-2</v>
      </c>
      <c r="E143" s="67">
        <v>-5.0000000000000001E-3</v>
      </c>
      <c r="F143" s="34"/>
      <c r="G143" s="32"/>
      <c r="H143" s="31">
        <v>0.02</v>
      </c>
      <c r="I143" s="35"/>
      <c r="J143" s="1"/>
    </row>
    <row r="144" spans="1:10" ht="27" customHeight="1">
      <c r="A144" s="56" t="s">
        <v>196</v>
      </c>
      <c r="B144" s="65">
        <v>0</v>
      </c>
      <c r="C144" s="67">
        <v>-6.9000000000000006E-2</v>
      </c>
      <c r="D144" s="69"/>
      <c r="E144" s="69"/>
      <c r="F144" s="34"/>
      <c r="G144" s="32"/>
      <c r="H144" s="31">
        <v>2.1000000000000001E-2</v>
      </c>
      <c r="I144" s="35"/>
      <c r="J144" s="1"/>
    </row>
    <row r="145" spans="1:10" ht="27" customHeight="1">
      <c r="A145" s="56" t="s">
        <v>197</v>
      </c>
      <c r="B145" s="65">
        <v>0</v>
      </c>
      <c r="C145" s="67">
        <v>-0.629</v>
      </c>
      <c r="D145" s="67">
        <v>-2.5999999999999999E-2</v>
      </c>
      <c r="E145" s="67">
        <v>-5.0000000000000001E-3</v>
      </c>
      <c r="F145" s="34"/>
      <c r="G145" s="32"/>
      <c r="H145" s="31">
        <v>2.1000000000000001E-2</v>
      </c>
      <c r="I145" s="35"/>
      <c r="J145" s="1"/>
    </row>
    <row r="146" spans="1:10" ht="27" customHeight="1">
      <c r="A146" s="56" t="s">
        <v>198</v>
      </c>
      <c r="B146" s="65">
        <v>0</v>
      </c>
      <c r="C146" s="67">
        <v>-8.2000000000000003E-2</v>
      </c>
      <c r="D146" s="69"/>
      <c r="E146" s="69"/>
      <c r="F146" s="33">
        <v>5.61</v>
      </c>
      <c r="G146" s="32"/>
      <c r="H146" s="31">
        <v>2.8000000000000001E-2</v>
      </c>
      <c r="I146" s="35"/>
      <c r="J146" s="1"/>
    </row>
    <row r="147" spans="1:10" ht="27" customHeight="1">
      <c r="A147" s="57" t="s">
        <v>199</v>
      </c>
      <c r="B147" s="65">
        <v>0</v>
      </c>
      <c r="C147" s="67">
        <v>-0.78900000000000003</v>
      </c>
      <c r="D147" s="67">
        <v>-2.4E-2</v>
      </c>
      <c r="E147" s="67">
        <v>-4.0000000000000001E-3</v>
      </c>
      <c r="F147" s="33">
        <v>5.61</v>
      </c>
      <c r="G147" s="32"/>
      <c r="H147" s="31">
        <v>2.8000000000000001E-2</v>
      </c>
      <c r="I147" s="35"/>
      <c r="J147" s="1"/>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55" fitToHeight="0" orientation="portrait" r:id="rId1"/>
  <headerFooter differentFirst="1" scaleWithDoc="0">
    <firstHeader>&amp;L&amp;"Arial,Bold"Annex 4&amp;"Arial,Regular" - Charges applied to LDNOs with HV/LV end users</firstHeader>
  </headerFooter>
</worksheet>
</file>

<file path=xl/worksheets/sheet6.xml><?xml version="1.0" encoding="utf-8"?>
<worksheet xmlns="http://schemas.openxmlformats.org/spreadsheetml/2006/main" xmlns:r="http://schemas.openxmlformats.org/officeDocument/2006/relationships">
  <sheetPr>
    <pageSetUpPr fitToPage="1"/>
  </sheetPr>
  <dimension ref="A1:I9"/>
  <sheetViews>
    <sheetView zoomScaleNormal="100" workbookViewId="0">
      <selection activeCell="A14" sqref="A14"/>
    </sheetView>
  </sheetViews>
  <sheetFormatPr defaultRowHeight="12.75"/>
  <cols>
    <col min="1" max="1" width="23.7109375" bestFit="1" customWidth="1"/>
    <col min="2" max="2" width="12.7109375" bestFit="1" customWidth="1"/>
    <col min="3" max="3" width="15.28515625" bestFit="1" customWidth="1"/>
    <col min="4" max="4" width="17.28515625" bestFit="1" customWidth="1"/>
    <col min="5" max="5" width="12.7109375" bestFit="1" customWidth="1"/>
    <col min="6" max="6" width="14.42578125" bestFit="1" customWidth="1"/>
  </cols>
  <sheetData>
    <row r="1" spans="1:9" s="1" customFormat="1">
      <c r="A1" s="9" t="s">
        <v>87</v>
      </c>
      <c r="B1" s="2"/>
      <c r="D1" s="2"/>
      <c r="E1" s="2"/>
      <c r="F1" s="2"/>
      <c r="G1" s="7"/>
      <c r="H1" s="3"/>
      <c r="I1" s="3"/>
    </row>
    <row r="2" spans="1:9" ht="18">
      <c r="A2" s="110" t="str">
        <f>Overview!B4&amp; " - Effective from "&amp;Overview!D4&amp;" - "&amp;Overview!E4&amp;" LLF Time Periods"</f>
        <v>The Electricity Network Company - Effective from October 2012 - FINAL LLF Time Periods</v>
      </c>
      <c r="B2" s="111"/>
      <c r="C2" s="111"/>
      <c r="D2" s="111"/>
      <c r="E2" s="111"/>
      <c r="F2" s="112"/>
    </row>
    <row r="3" spans="1:9">
      <c r="A3" s="113" t="s">
        <v>289</v>
      </c>
      <c r="B3" s="19" t="s">
        <v>290</v>
      </c>
      <c r="C3" s="19" t="s">
        <v>291</v>
      </c>
      <c r="D3" s="19" t="s">
        <v>292</v>
      </c>
      <c r="E3" s="19" t="s">
        <v>293</v>
      </c>
      <c r="F3" s="19" t="s">
        <v>294</v>
      </c>
    </row>
    <row r="4" spans="1:9">
      <c r="A4" s="114"/>
      <c r="B4" s="19" t="s">
        <v>295</v>
      </c>
      <c r="C4" s="19" t="s">
        <v>296</v>
      </c>
      <c r="D4" s="19" t="s">
        <v>297</v>
      </c>
      <c r="E4" s="19" t="s">
        <v>298</v>
      </c>
      <c r="F4" s="19" t="s">
        <v>299</v>
      </c>
    </row>
    <row r="5" spans="1:9" ht="25.5">
      <c r="A5" s="58" t="s">
        <v>300</v>
      </c>
      <c r="B5" s="59" t="s">
        <v>301</v>
      </c>
      <c r="C5" s="32"/>
      <c r="D5" s="60" t="s">
        <v>302</v>
      </c>
      <c r="E5" s="32"/>
      <c r="F5" s="32"/>
    </row>
    <row r="6" spans="1:9" ht="25.5">
      <c r="A6" s="58" t="s">
        <v>303</v>
      </c>
      <c r="B6" s="32"/>
      <c r="C6" s="59" t="s">
        <v>304</v>
      </c>
      <c r="D6" s="32"/>
      <c r="E6" s="32"/>
      <c r="F6" s="32"/>
    </row>
    <row r="7" spans="1:9" ht="25.5">
      <c r="A7" s="58" t="s">
        <v>305</v>
      </c>
      <c r="B7" s="61"/>
      <c r="C7" s="61"/>
      <c r="D7" s="60" t="s">
        <v>304</v>
      </c>
      <c r="E7" s="32"/>
      <c r="F7" s="32"/>
    </row>
    <row r="8" spans="1:9">
      <c r="A8" s="62" t="s">
        <v>306</v>
      </c>
      <c r="B8" s="32"/>
      <c r="C8" s="32"/>
      <c r="D8" s="32"/>
      <c r="E8" s="63" t="s">
        <v>307</v>
      </c>
      <c r="F8" s="63" t="s">
        <v>308</v>
      </c>
    </row>
    <row r="9" spans="1:9">
      <c r="A9" s="64" t="s">
        <v>309</v>
      </c>
      <c r="B9" s="115" t="s">
        <v>310</v>
      </c>
      <c r="C9" s="116"/>
      <c r="D9" s="116"/>
      <c r="E9" s="116"/>
      <c r="F9" s="117"/>
    </row>
  </sheetData>
  <mergeCells count="3">
    <mergeCell ref="A2:F2"/>
    <mergeCell ref="A3:A4"/>
    <mergeCell ref="B9:F9"/>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9" t="s">
        <v>87</v>
      </c>
      <c r="B1" s="2"/>
      <c r="C1" s="1"/>
      <c r="F1" s="2"/>
      <c r="G1" s="7"/>
      <c r="H1" s="3"/>
      <c r="I1" s="3"/>
    </row>
    <row r="2" spans="1:9" s="44" customFormat="1" ht="22.5" customHeight="1">
      <c r="A2" s="118" t="str">
        <f>[1]Overview!B4&amp; " - Effective from "&amp;[1]Overview!D4&amp;" - "&amp;[1]Overview!E4&amp;" Nodal/Zonal charges"</f>
        <v>The Electricity Network Company  - Effective from April 2012 - INDICATIVE Nodal/Zonal charges</v>
      </c>
      <c r="B2" s="119"/>
      <c r="C2" s="119"/>
      <c r="D2" s="119"/>
      <c r="E2" s="119"/>
      <c r="F2" s="120"/>
    </row>
    <row r="3" spans="1:9" ht="60.75" customHeight="1">
      <c r="A3" s="19" t="s">
        <v>283</v>
      </c>
      <c r="B3" s="19" t="s">
        <v>284</v>
      </c>
      <c r="C3" s="19" t="s">
        <v>285</v>
      </c>
      <c r="D3" s="19" t="s">
        <v>286</v>
      </c>
      <c r="E3" s="19" t="s">
        <v>287</v>
      </c>
      <c r="F3" s="19" t="s">
        <v>288</v>
      </c>
    </row>
    <row r="4" spans="1:9" ht="21.75" customHeight="1">
      <c r="A4" s="52"/>
      <c r="B4" s="53"/>
      <c r="C4" s="53"/>
      <c r="D4" s="53"/>
      <c r="E4" s="53"/>
      <c r="F4" s="53"/>
    </row>
    <row r="5" spans="1:9" ht="21.75" customHeight="1">
      <c r="A5" s="52"/>
      <c r="B5" s="53"/>
      <c r="C5" s="53"/>
      <c r="D5" s="53"/>
      <c r="E5" s="53"/>
      <c r="F5" s="53"/>
    </row>
    <row r="6" spans="1:9" ht="21.75" customHeight="1">
      <c r="A6" s="52"/>
      <c r="B6" s="53"/>
      <c r="C6" s="53"/>
      <c r="D6" s="53"/>
      <c r="E6" s="53"/>
      <c r="F6" s="53"/>
    </row>
    <row r="7" spans="1:9" ht="21.75" customHeight="1">
      <c r="A7" s="52"/>
      <c r="B7" s="53"/>
      <c r="C7" s="53"/>
      <c r="D7" s="53"/>
      <c r="E7" s="53"/>
      <c r="F7" s="53"/>
    </row>
    <row r="8" spans="1:9" ht="21.75" customHeight="1">
      <c r="A8" s="52"/>
      <c r="B8" s="53"/>
      <c r="C8" s="53"/>
      <c r="D8" s="53"/>
      <c r="E8" s="53"/>
      <c r="F8" s="53"/>
    </row>
    <row r="9" spans="1:9" ht="21.75" customHeight="1">
      <c r="A9" s="52"/>
      <c r="B9" s="53"/>
      <c r="C9" s="53"/>
      <c r="D9" s="53"/>
      <c r="E9" s="53"/>
      <c r="F9" s="53"/>
    </row>
    <row r="10" spans="1:9" ht="21.75" customHeight="1">
      <c r="A10" s="52"/>
      <c r="B10" s="53"/>
      <c r="C10" s="53"/>
      <c r="D10" s="53"/>
      <c r="E10" s="53"/>
      <c r="F10" s="53"/>
    </row>
    <row r="11" spans="1:9" ht="21.75" customHeight="1">
      <c r="A11" s="52"/>
      <c r="B11" s="53"/>
      <c r="C11" s="53"/>
      <c r="D11" s="53"/>
      <c r="E11" s="53"/>
      <c r="F11" s="53"/>
    </row>
    <row r="12" spans="1:9" ht="21.75" customHeight="1">
      <c r="A12" s="52"/>
      <c r="B12" s="53"/>
      <c r="C12" s="53"/>
      <c r="D12" s="53"/>
      <c r="E12" s="53"/>
      <c r="F12" s="53"/>
    </row>
    <row r="13" spans="1:9" ht="21.75" customHeight="1">
      <c r="A13" s="52"/>
      <c r="B13" s="53"/>
      <c r="C13" s="53"/>
      <c r="D13" s="53"/>
      <c r="E13" s="53"/>
      <c r="F13" s="53"/>
    </row>
    <row r="14" spans="1:9" ht="21.75" customHeight="1">
      <c r="A14" s="52"/>
      <c r="B14" s="53"/>
      <c r="C14" s="53"/>
      <c r="D14" s="53"/>
      <c r="E14" s="53"/>
      <c r="F14" s="53"/>
    </row>
    <row r="15" spans="1:9" ht="21.75" customHeight="1">
      <c r="A15" s="52"/>
      <c r="B15" s="53"/>
      <c r="C15" s="53"/>
      <c r="D15" s="53"/>
      <c r="E15" s="53"/>
      <c r="F15" s="53"/>
    </row>
    <row r="16" spans="1:9" ht="21.75" customHeight="1">
      <c r="A16" s="52"/>
      <c r="B16" s="53"/>
      <c r="C16" s="53"/>
      <c r="D16" s="53"/>
      <c r="E16" s="53"/>
      <c r="F16" s="53"/>
    </row>
    <row r="17" spans="1:6" ht="21.75" customHeight="1">
      <c r="A17" s="52"/>
      <c r="B17" s="53"/>
      <c r="C17" s="53"/>
      <c r="D17" s="53"/>
      <c r="E17" s="53"/>
      <c r="F17" s="53"/>
    </row>
    <row r="18" spans="1:6" ht="21.75" customHeight="1">
      <c r="A18" s="52"/>
      <c r="B18" s="53"/>
      <c r="C18" s="53"/>
      <c r="D18" s="53"/>
      <c r="E18" s="53"/>
      <c r="F18" s="53"/>
    </row>
    <row r="19" spans="1:6" ht="21.75" customHeight="1">
      <c r="A19" s="52"/>
      <c r="B19" s="53"/>
      <c r="C19" s="53"/>
      <c r="D19" s="53"/>
      <c r="E19" s="53"/>
      <c r="F19" s="53"/>
    </row>
    <row r="20" spans="1:6" ht="21.75" customHeight="1">
      <c r="A20" s="52"/>
      <c r="B20" s="53"/>
      <c r="C20" s="53"/>
      <c r="D20" s="53"/>
      <c r="E20" s="53"/>
      <c r="F20" s="53"/>
    </row>
    <row r="21" spans="1:6" ht="21.75" customHeight="1">
      <c r="A21" s="52"/>
      <c r="B21" s="53"/>
      <c r="C21" s="53"/>
      <c r="D21" s="53"/>
      <c r="E21" s="53"/>
      <c r="F21" s="53"/>
    </row>
    <row r="22" spans="1:6" ht="21.75" customHeight="1">
      <c r="A22" s="52"/>
      <c r="B22" s="53"/>
      <c r="C22" s="53"/>
      <c r="D22" s="53"/>
      <c r="E22" s="53"/>
      <c r="F22" s="53"/>
    </row>
    <row r="23" spans="1:6" ht="21.75" customHeight="1">
      <c r="A23" s="52"/>
      <c r="B23" s="53"/>
      <c r="C23" s="53"/>
      <c r="D23" s="53"/>
      <c r="E23" s="53"/>
      <c r="F23" s="53"/>
    </row>
    <row r="24" spans="1:6" ht="21.75" customHeight="1">
      <c r="A24" s="52"/>
      <c r="B24" s="53"/>
      <c r="C24" s="53"/>
      <c r="D24" s="53"/>
      <c r="E24" s="53"/>
      <c r="F24" s="53"/>
    </row>
    <row r="25" spans="1:6" ht="21.75" customHeight="1">
      <c r="A25" s="52"/>
      <c r="B25" s="53"/>
      <c r="C25" s="53"/>
      <c r="D25" s="53"/>
      <c r="E25" s="53"/>
      <c r="F25" s="53"/>
    </row>
    <row r="26" spans="1:6" ht="21.75" customHeight="1">
      <c r="A26" s="52"/>
      <c r="B26" s="53"/>
      <c r="C26" s="53"/>
      <c r="D26" s="53"/>
      <c r="E26" s="53"/>
      <c r="F26" s="53"/>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 </vt:lpstr>
      <vt:lpstr>Annex 5 - LLFs</vt:lpstr>
      <vt:lpstr>Annex 6 - Nodal prices</vt:lpstr>
      <vt:lpstr>'Annex 1 -LV-HV Charges'!Print_Area</vt:lpstr>
      <vt:lpstr>'Annex 2 - EHV Charges'!Print_Area</vt:lpstr>
      <vt:lpstr>'Annex 3 - Preserved Charges'!Print_Area</vt:lpstr>
      <vt:lpstr>'Annex 4 - LDNO Charges '!Print_Area</vt:lpstr>
      <vt:lpstr>'Annex 5 - LLFs'!Print_Area</vt:lpstr>
      <vt:lpstr>'Annex 6 - Nodal prices'!Print_Area</vt:lpstr>
      <vt:lpstr>'Annex 1 -LV-HV Charges'!Print_Titles</vt:lpstr>
      <vt:lpstr>'Annex 2 - EHV Charges'!Print_Titles</vt:lpstr>
      <vt:lpstr>'Annex 4 - LDNO Charges '!Print_Titles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2012-08-16T10:01:59Z</dcterms:modified>
</cp:coreProperties>
</file>