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30" windowWidth="15180" windowHeight="8580" tabRatio="854" activeTab="4"/>
  </bookViews>
  <sheets>
    <sheet name="Overview" sheetId="10" r:id="rId1"/>
    <sheet name="Annex 1 -LV-HV Charges" sheetId="1" r:id="rId2"/>
    <sheet name="Annex 2 - EHV Charges" sheetId="12" r:id="rId3"/>
    <sheet name="Annex 3 - Preserved Charges" sheetId="13" r:id="rId4"/>
    <sheet name="Annex 4 - LDNO Charges" sheetId="15" r:id="rId5"/>
    <sheet name="Annex 5 - LLFs" sheetId="9" r:id="rId6"/>
    <sheet name="Annex 6 - Nodal prices" sheetId="14" r:id="rId7"/>
  </sheets>
  <externalReferences>
    <externalReference r:id="rId8"/>
  </externalReferences>
  <definedNames>
    <definedName name="OLE_LINK1" localSheetId="3">'Annex 3 - Preserved Charges'!#REF!</definedName>
    <definedName name="_xlnm.Print_Area" localSheetId="1">'Annex 1 -LV-HV Charges'!$A$2:$K$28</definedName>
    <definedName name="_xlnm.Print_Area" localSheetId="2">'Annex 2 - EHV Charges'!$A$2:$G$26</definedName>
    <definedName name="_xlnm.Print_Area" localSheetId="3">'Annex 3 - Preserved Charges'!$A$2:$J$21</definedName>
    <definedName name="_xlnm.Print_Area" localSheetId="4">'Annex 4 - LDNO Charges'!$A$2:$I$147</definedName>
    <definedName name="_xlnm.Print_Area" localSheetId="5">'Annex 5 - LLFs'!$A$2:$F$2</definedName>
    <definedName name="_xlnm.Print_Area" localSheetId="6">'Annex 6 - Nodal prices'!$A$2:$F$26</definedName>
    <definedName name="_xlnm.Print_Titles" localSheetId="1">'Annex 1 -LV-HV Charges'!$2:$3</definedName>
    <definedName name="_xlnm.Print_Titles" localSheetId="2">'Annex 2 - EHV Charges'!$2:$3</definedName>
    <definedName name="_xlnm.Print_Titles" localSheetId="4">'Annex 4 - LDNO Charges'!$2:$3</definedName>
    <definedName name="_xlnm.Print_Titles" localSheetId="6">'Annex 6 - Nodal prices'!$2:$3</definedName>
  </definedNames>
  <calcPr calcId="125725"/>
</workbook>
</file>

<file path=xl/calcChain.xml><?xml version="1.0" encoding="utf-8"?>
<calcChain xmlns="http://schemas.openxmlformats.org/spreadsheetml/2006/main">
  <c r="I47" i="15"/>
  <c r="I48"/>
  <c r="I49"/>
  <c r="I69"/>
  <c r="I70"/>
  <c r="I71"/>
  <c r="I91"/>
  <c r="I92"/>
  <c r="I93"/>
  <c r="I113"/>
  <c r="I114"/>
  <c r="I115"/>
  <c r="I135"/>
  <c r="I136"/>
  <c r="I137"/>
  <c r="A2" i="14"/>
  <c r="J13" i="13"/>
  <c r="A2"/>
  <c r="A15" i="12"/>
  <c r="A2"/>
  <c r="A2" i="9"/>
  <c r="A2" i="1" l="1"/>
</calcChain>
</file>

<file path=xl/sharedStrings.xml><?xml version="1.0" encoding="utf-8"?>
<sst xmlns="http://schemas.openxmlformats.org/spreadsheetml/2006/main" count="377" uniqueCount="312">
  <si>
    <t>Excess Capacity charge
(p/kVA)</t>
  </si>
  <si>
    <t>Domestic Unrestricted</t>
  </si>
  <si>
    <t>Domestic Two Rate</t>
  </si>
  <si>
    <t>LV Medium Non-Domestic</t>
  </si>
  <si>
    <t>NHH UMS</t>
  </si>
  <si>
    <t>LV UMS (Pseudo HH Metered)</t>
  </si>
  <si>
    <t>LV Generation NHH</t>
  </si>
  <si>
    <t>LV Generation Intermittent</t>
  </si>
  <si>
    <t>LV Generation Non-Intermittent</t>
  </si>
  <si>
    <t>LV Sub Generation Intermittent</t>
  </si>
  <si>
    <t>LV Sub Generation Non-Intermittent</t>
  </si>
  <si>
    <t>HV Generation Intermittent</t>
  </si>
  <si>
    <t>HV Generation Non-Intermittent</t>
  </si>
  <si>
    <t>HV Sub Generation Non-Intermittent</t>
  </si>
  <si>
    <t>HV Sub Generation 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</si>
  <si>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</si>
  <si>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</si>
  <si>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</si>
  <si>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</si>
  <si>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</si>
  <si>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</si>
  <si>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</si>
  <si>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</si>
  <si>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</si>
  <si>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</si>
  <si>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</si>
  <si>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1&amp;8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</si>
  <si>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</si>
  <si>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</si>
  <si>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</si>
  <si>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</si>
  <si>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</si>
  <si>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</si>
  <si>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</si>
  <si>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</si>
  <si>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NHH UMS</t>
  </si>
  <si>
    <t>LDNO LV: LV UMS (Pseudo HH Metered)</t>
  </si>
  <si>
    <t>LDNO LV: LV Generation NHH</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</si>
  <si>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</si>
  <si>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</si>
  <si>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</si>
  <si>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</si>
  <si>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</si>
  <si>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</si>
  <si>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</si>
  <si>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</si>
  <si>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</si>
  <si>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</si>
  <si>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</si>
  <si>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</si>
  <si>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NHH UMS</t>
  </si>
  <si>
    <t>LDNO HV: LV UMS (Pseudo HH Metered)</t>
  </si>
  <si>
    <t>LDNO HV: LV Generation NHH</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</si>
  <si>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</si>
  <si>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</si>
  <si>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</si>
  <si>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</si>
  <si>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</si>
  <si>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</si>
  <si>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</si>
  <si>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</si>
  <si>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</si>
  <si>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</si>
  <si>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</si>
  <si>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</si>
  <si>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</si>
  <si>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</si>
  <si>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</si>
  <si>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</si>
  <si>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</si>
  <si>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</si>
  <si>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NHH UMS</t>
  </si>
  <si>
    <t>LDNO EHV: LV UMS (Pseudo HH Metered)</t>
  </si>
  <si>
    <t>LDNO EHV: LV Generation NHH</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</si>
  <si>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</si>
  <si>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</si>
  <si>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</si>
  <si>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</si>
  <si>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</si>
  <si>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</si>
  <si>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</si>
  <si>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Year</t>
  </si>
  <si>
    <t>Company, charging year, data version</t>
  </si>
  <si>
    <t>List of data tables in this workbook</t>
  </si>
  <si>
    <t>Worksheet</t>
  </si>
  <si>
    <t>Information</t>
  </si>
  <si>
    <t>Annex 1 -LV-HV Charges</t>
  </si>
  <si>
    <t>Back to Overview</t>
  </si>
  <si>
    <t>Annex 2 - EHV Charges</t>
  </si>
  <si>
    <t>Annex 3 - Preserved Charges</t>
  </si>
  <si>
    <t>Annex 4 - LDNO Charges</t>
  </si>
  <si>
    <t>Annex 5 - LLFs</t>
  </si>
  <si>
    <t>Annex 6 - Nodal prices</t>
  </si>
  <si>
    <t>Annex 1 contains charges to LV and HV Designated Properties.</t>
  </si>
  <si>
    <t>Distribution area</t>
  </si>
  <si>
    <t>Annex 5 contains  the LLFs which must be used to adjust the Metering System volumes to take account of losses on the Distribution Network.</t>
  </si>
  <si>
    <t>2012-13</t>
  </si>
  <si>
    <t>Status</t>
  </si>
  <si>
    <t>Effective From</t>
  </si>
  <si>
    <t>Company, charging year, effective from, status</t>
  </si>
  <si>
    <t>Open LLFCs</t>
  </si>
  <si>
    <t>PCs</t>
  </si>
  <si>
    <t>Unit rate 1 p/kWh</t>
  </si>
  <si>
    <t>Unit rate 2 p/kWh</t>
  </si>
  <si>
    <t>Unit rate 3 p/kWh</t>
  </si>
  <si>
    <t>Fixed charge p/MPAN/day</t>
  </si>
  <si>
    <t>Capacity charge p/kVA/day</t>
  </si>
  <si>
    <t>Reactive power charge p/kVArh</t>
  </si>
  <si>
    <t>HV Sub HH Metered</t>
  </si>
  <si>
    <t>Notes to users of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</si>
  <si>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</si>
  <si>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</si>
  <si>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</si>
  <si>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</si>
  <si>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</si>
  <si>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</si>
  <si>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</si>
  <si>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</si>
  <si>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</si>
  <si>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</si>
  <si>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</si>
  <si>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</si>
  <si>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NHH UMS</t>
  </si>
  <si>
    <t>LDNO HVplus: LV UMS (Pseudo HH Metered)</t>
  </si>
  <si>
    <t>LDNO HVplus: LV Generation NHH</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</si>
  <si>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</si>
  <si>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</si>
  <si>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</si>
  <si>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</si>
  <si>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</si>
  <si>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</si>
  <si>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</si>
  <si>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</si>
  <si>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</si>
  <si>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</si>
  <si>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</si>
  <si>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</si>
  <si>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</si>
  <si>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</si>
  <si>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</si>
  <si>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</si>
  <si>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</si>
  <si>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</si>
  <si>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</si>
  <si>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</si>
  <si>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</si>
  <si>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NHH UMS</t>
  </si>
  <si>
    <t>LDNO 132kV/EHV: LV UMS (Pseudo HH Metered)</t>
  </si>
  <si>
    <t>LDNO 132kV/EHV: LV Generation NHH</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</si>
  <si>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</si>
  <si>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</si>
  <si>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</si>
  <si>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</si>
  <si>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</si>
  <si>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</si>
  <si>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</si>
  <si>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</si>
  <si>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</si>
  <si>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</si>
  <si>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</si>
  <si>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</si>
  <si>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</si>
  <si>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</si>
  <si>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</si>
  <si>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</si>
  <si>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</si>
  <si>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</si>
  <si>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</si>
  <si>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NHH UMS</t>
  </si>
  <si>
    <t>LDNO 132kV: LV UMS (Pseudo HH Metered)</t>
  </si>
  <si>
    <t>LDNO 132kV: LV Generation NHH</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</si>
  <si>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</si>
  <si>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</si>
  <si>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</si>
  <si>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</si>
  <si>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</si>
  <si>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</si>
  <si>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</si>
  <si>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</si>
  <si>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</si>
  <si>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</si>
  <si>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</si>
  <si>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</si>
  <si>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</si>
  <si>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</si>
  <si>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</si>
  <si>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</si>
  <si>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</si>
  <si>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</si>
  <si>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</si>
  <si>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NHH UMS</t>
  </si>
  <si>
    <t>LDNO 0000: LV UMS (Pseudo HH Metered)</t>
  </si>
  <si>
    <t>LDNO 0000: LV Generation NHH</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</si>
  <si>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</si>
  <si>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</si>
  <si>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</si>
  <si>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</si>
  <si>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</si>
  <si>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</si>
  <si>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</si>
  <si>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 xml:space="preserve">Annex 4 contains charges that are levied on the owner of an embedded network within South Eastern Power Networks'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 </t>
  </si>
  <si>
    <t>The Electricity Network Company</t>
  </si>
  <si>
    <t>ENC Billing Code</t>
  </si>
  <si>
    <t>170, 172, 175, 470, 970, 171, 173, 176, 471, 971</t>
  </si>
  <si>
    <t>610, 611</t>
  </si>
  <si>
    <t>174, 177, 178, 472, 473 , 973</t>
  </si>
  <si>
    <t>475,476, 477, 478, 972</t>
  </si>
  <si>
    <t>770, 771, 773, 776</t>
  </si>
  <si>
    <t>615, 616</t>
  </si>
  <si>
    <t>772, 774, 775, 777, 778</t>
  </si>
  <si>
    <t>P100, P101, P106</t>
  </si>
  <si>
    <t>P102, P103, P104, P105</t>
  </si>
  <si>
    <t>P200, P201</t>
  </si>
  <si>
    <t>P202, P203</t>
  </si>
  <si>
    <t>P212, P213</t>
  </si>
  <si>
    <t>P216</t>
  </si>
  <si>
    <t>P300</t>
  </si>
  <si>
    <t>P302</t>
  </si>
  <si>
    <t>P301</t>
  </si>
  <si>
    <t>P303</t>
  </si>
  <si>
    <t>P400, P401, P402, P403</t>
  </si>
  <si>
    <t>P404</t>
  </si>
  <si>
    <t>P500</t>
  </si>
  <si>
    <t>P505</t>
  </si>
  <si>
    <t>P501</t>
  </si>
  <si>
    <t>P502</t>
  </si>
  <si>
    <t>P506</t>
  </si>
  <si>
    <t>P507</t>
  </si>
  <si>
    <t>P503</t>
  </si>
  <si>
    <t>P504</t>
  </si>
  <si>
    <t>P509</t>
  </si>
  <si>
    <t>P508</t>
  </si>
  <si>
    <t>3, 5-8</t>
  </si>
  <si>
    <t>4, 5-8</t>
  </si>
  <si>
    <t>1 &amp; 8</t>
  </si>
  <si>
    <t>Time Bandings:</t>
  </si>
  <si>
    <t>Green Unit: All other times.</t>
  </si>
  <si>
    <t>All Times refer to Clock Times</t>
  </si>
  <si>
    <t>The Electricity Network Company currently has no designated EHV properties and therefore no charges have been detailed in Annex 2.</t>
  </si>
  <si>
    <t>Annex 3 contains details of any preserved and additional charges that are valid at this time. The Electricity Network Company currently has no preserved charges.</t>
  </si>
  <si>
    <t>Annex 6 contains the un-scaled [nodal /network group] costs used to calculate the current EDCM charges.  This Annex is not applicable to the Electricity Network Company.</t>
  </si>
  <si>
    <t>LLFC</t>
  </si>
  <si>
    <t>Tariff name</t>
  </si>
  <si>
    <t>Super red rate p/kWh</t>
  </si>
  <si>
    <t>Fixed charge for demand p/day</t>
  </si>
  <si>
    <t>Import capacity p/kVA/day</t>
  </si>
  <si>
    <t>Exceeded import capacity charge (p/kVA/day)</t>
  </si>
  <si>
    <t>Unique Identifier</t>
  </si>
  <si>
    <t>EDCM Import 1</t>
  </si>
  <si>
    <t>EDCM Import 2</t>
  </si>
  <si>
    <t>EDCM Import 3</t>
  </si>
  <si>
    <t>EDCM Import 4</t>
  </si>
  <si>
    <t>EDCM Import 5</t>
  </si>
  <si>
    <t>EDCM Import 6</t>
  </si>
  <si>
    <t>EDCM Import 7</t>
  </si>
  <si>
    <t>EDCM Import 8</t>
  </si>
  <si>
    <t>EDCM Import 9</t>
  </si>
  <si>
    <t>EDCM Import 10</t>
  </si>
  <si>
    <t>Unit charge p/kWh</t>
  </si>
  <si>
    <t>Fixed charge for generation p/day</t>
  </si>
  <si>
    <t>Export capacity p/kVA/day</t>
  </si>
  <si>
    <t>Exceeded export capacity charge (p/kVA/day)</t>
  </si>
  <si>
    <t>Site specific Export 1</t>
  </si>
  <si>
    <t>Site specific Export 2</t>
  </si>
  <si>
    <t>Site specific Export 3</t>
  </si>
  <si>
    <t>Site specific Export 4</t>
  </si>
  <si>
    <t>Site specific Export 5</t>
  </si>
  <si>
    <t>Site specific Export 6</t>
  </si>
  <si>
    <t>Site specific Export 7</t>
  </si>
  <si>
    <t>Site specific Export 8</t>
  </si>
  <si>
    <t>Site specific Export 9</t>
  </si>
  <si>
    <t>Site specific Export 10</t>
  </si>
  <si>
    <t>NHH Preserved Charges/Additional LLFC Classes</t>
  </si>
  <si>
    <t>Notes:</t>
  </si>
  <si>
    <t xml:space="preserve">Unit time periods are as specified in the SSC. </t>
  </si>
  <si>
    <t>[Add DNO specific notes relevant to charges]</t>
  </si>
  <si>
    <t>HH Preserved Charges/Additional LLFC Classes</t>
  </si>
  <si>
    <t>Time Periods</t>
  </si>
  <si>
    <t>Unit charges in the red time band apply – between [xx:xx] and [xx:xx], Mon to Fri including Bank Holidays</t>
  </si>
  <si>
    <t>Unit charges in the amber time band apply – between [xx:xx] and [xx:xx], Mon to Fri including Bank Holidays</t>
  </si>
  <si>
    <t>Unit charges in the green time band apply – between [xx:xx] and [xx:xx], Mon to Fri including Bank Holidays, and [xx:xx] and [xx:xx] Sat and Sun</t>
  </si>
  <si>
    <t>All times are UK clock-time.</t>
  </si>
  <si>
    <t>[Add DNO specific notes]</t>
  </si>
  <si>
    <t>Node/Zone ID</t>
  </si>
  <si>
    <t>Geographical name</t>
  </si>
  <si>
    <t>Charge 1 local (£/kVA)</t>
  </si>
  <si>
    <t>Charge 1 remote (£/kVA)</t>
  </si>
  <si>
    <t>Charge 2 local (£/kVA)</t>
  </si>
  <si>
    <t>Charge 2 remote (£/kVA)</t>
  </si>
  <si>
    <t>.</t>
  </si>
  <si>
    <t>Monday to Friday 
Nov to Feb</t>
  </si>
  <si>
    <t>16:00 – 19:00</t>
  </si>
  <si>
    <t>07:30 – 16:00
19:00 – 20:00</t>
  </si>
  <si>
    <t>Any time out with Periods 1, 2, 4</t>
  </si>
  <si>
    <t>00.30-07.30</t>
  </si>
  <si>
    <t>Saturday and Sunday
All Year</t>
  </si>
  <si>
    <t>Notes</t>
  </si>
  <si>
    <t>All the above times are in UK Clock time</t>
  </si>
  <si>
    <t>Red Unit: 12:30 to 14:30 and 16:30 to 21:00, Monday to Friday, including Bank Holidays</t>
  </si>
  <si>
    <t>Amber Unit: 07:00 to 12:30 and 14:30 to 16:30, Monday to Friday, including Bank Holidays, and Saturday and Sunday between 12:30 to 14:00 and 17:30 to 20:30</t>
  </si>
  <si>
    <t>Time periods</t>
  </si>
  <si>
    <t>Period 1</t>
  </si>
  <si>
    <t>Period 2</t>
  </si>
  <si>
    <t>Period 3</t>
  </si>
  <si>
    <t>Period 4</t>
  </si>
  <si>
    <t>Winter Weekday Peak</t>
  </si>
  <si>
    <t>Winter Weekday</t>
  </si>
  <si>
    <t>Other</t>
  </si>
  <si>
    <t>Night</t>
  </si>
  <si>
    <t>October 2012</t>
  </si>
  <si>
    <t>FINAL</t>
  </si>
  <si>
    <t>The Electricity Network Company - Effective from October 2012 -  LDNO Tariffs</t>
  </si>
</sst>
</file>

<file path=xl/styles.xml><?xml version="1.0" encoding="utf-8"?>
<styleSheet xmlns="http://schemas.openxmlformats.org/spreadsheetml/2006/main">
  <numFmts count="9">
    <numFmt numFmtId="164" formatCode="0.00_ ;[Red]\-0.00\ "/>
    <numFmt numFmtId="165" formatCode="0.000"/>
    <numFmt numFmtId="166" formatCode="#,##0.000"/>
    <numFmt numFmtId="167" formatCode="_(?,???,??0.000_);[Red]\(?,???,??0.000\);_(?,???,???.???_)"/>
    <numFmt numFmtId="168" formatCode="_(?,???,??0.00_);[Red]\(?,???,??0.00\);_(?,???,???.??_)"/>
    <numFmt numFmtId="169" formatCode="#"/>
    <numFmt numFmtId="170" formatCode="#,##0.000;[Red]\-#,##0.000"/>
    <numFmt numFmtId="171" formatCode="\ _(???,???,??0.00_);[Red]\ \(???,???,??0.00\);"/>
    <numFmt numFmtId="172" formatCode="\ _(???,???,??0.000_);[Red]\ \(???,???,??0.000\);"/>
  </numFmts>
  <fonts count="24">
    <font>
      <sz val="10"/>
      <name val="Arial"/>
    </font>
    <font>
      <sz val="10"/>
      <color indexed="8"/>
      <name val="Arial"/>
      <family val="2"/>
    </font>
    <font>
      <sz val="8"/>
      <name val="Arial"/>
      <family val="2"/>
    </font>
    <font>
      <sz val="10"/>
      <name val="Arial"/>
      <family val="2"/>
    </font>
    <font>
      <b/>
      <sz val="10"/>
      <name val="Arial"/>
      <family val="2"/>
    </font>
    <font>
      <sz val="8"/>
      <name val="Arial"/>
      <family val="2"/>
    </font>
    <font>
      <b/>
      <sz val="15"/>
      <color theme="3"/>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0"/>
      <name val="Arial"/>
      <family val="2"/>
    </font>
    <font>
      <u/>
      <sz val="10"/>
      <color indexed="12"/>
      <name val="Arial"/>
      <family val="2"/>
    </font>
    <font>
      <b/>
      <sz val="8"/>
      <color rgb="FFFF0000"/>
      <name val="Arial"/>
      <family val="2"/>
    </font>
    <font>
      <b/>
      <sz val="8"/>
      <color theme="9" tint="-0.249977111117893"/>
      <name val="Arial"/>
      <family val="2"/>
    </font>
    <font>
      <b/>
      <sz val="8"/>
      <color theme="6" tint="-0.249977111117893"/>
      <name val="Arial"/>
      <family val="2"/>
    </font>
    <font>
      <sz val="14"/>
      <name val="Arial"/>
      <family val="2"/>
    </font>
    <font>
      <sz val="10"/>
      <color indexed="8"/>
      <name val="Calibri"/>
      <family val="2"/>
    </font>
    <font>
      <b/>
      <sz val="8"/>
      <name val="Arial"/>
      <family val="2"/>
    </font>
    <font>
      <b/>
      <sz val="10"/>
      <color indexed="8"/>
      <name val="Calibri"/>
      <family val="2"/>
    </font>
    <font>
      <sz val="10"/>
      <color rgb="FFFF0000"/>
      <name val="Arial"/>
      <family val="2"/>
    </font>
  </fonts>
  <fills count="14">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theme="3" tint="0.79998168889431442"/>
        <bgColor indexed="64"/>
      </patternFill>
    </fill>
    <fill>
      <patternFill patternType="solid">
        <fgColor indexed="26"/>
        <bgColor indexed="64"/>
      </patternFill>
    </fill>
    <fill>
      <patternFill patternType="solid">
        <fgColor theme="9" tint="0.59999389629810485"/>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8">
    <xf numFmtId="0" fontId="0" fillId="0" borderId="0"/>
    <xf numFmtId="0" fontId="1" fillId="0" borderId="0"/>
    <xf numFmtId="0" fontId="6" fillId="0" borderId="7" applyNumberFormat="0" applyFill="0" applyAlignment="0" applyProtection="0"/>
    <xf numFmtId="0" fontId="7" fillId="0" borderId="0" applyNumberFormat="0" applyFill="0" applyBorder="0" applyAlignment="0" applyProtection="0"/>
    <xf numFmtId="0" fontId="8" fillId="5" borderId="8" applyNumberFormat="0" applyAlignment="0" applyProtection="0"/>
    <xf numFmtId="0" fontId="9" fillId="0" borderId="0" applyNumberFormat="0" applyFill="0" applyBorder="0" applyAlignment="0" applyProtection="0">
      <alignment vertical="top"/>
      <protection locked="0"/>
    </xf>
    <xf numFmtId="0" fontId="14" fillId="0" borderId="0"/>
    <xf numFmtId="0" fontId="3" fillId="0" borderId="0"/>
  </cellStyleXfs>
  <cellXfs count="117">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5" applyFill="1" applyAlignment="1" applyProtection="1">
      <alignment vertical="center"/>
      <protection hidden="1"/>
    </xf>
    <xf numFmtId="0" fontId="10" fillId="2" borderId="0" xfId="5" applyFont="1" applyFill="1" applyAlignment="1" applyProtection="1">
      <alignment vertical="center"/>
    </xf>
    <xf numFmtId="0" fontId="9" fillId="0" borderId="0" xfId="5" applyAlignment="1" applyProtection="1">
      <alignment horizontal="left" vertical="top"/>
    </xf>
    <xf numFmtId="49" fontId="12" fillId="5" borderId="8" xfId="4" quotePrefix="1"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0" fontId="11" fillId="8" borderId="1" xfId="0" applyFont="1" applyFill="1" applyBorder="1" applyAlignment="1" applyProtection="1">
      <alignment horizontal="center" vertical="center" wrapText="1"/>
      <protection locked="0"/>
    </xf>
    <xf numFmtId="0" fontId="3" fillId="0" borderId="1" xfId="0" quotePrefix="1" applyFont="1" applyBorder="1" applyAlignment="1">
      <alignment horizontal="left" vertical="top" wrapText="1"/>
    </xf>
    <xf numFmtId="0" fontId="4" fillId="7" borderId="1" xfId="0" applyFont="1" applyFill="1" applyBorder="1" applyAlignment="1" applyProtection="1">
      <alignment vertical="center" wrapText="1"/>
      <protection locked="0"/>
    </xf>
    <xf numFmtId="0" fontId="11"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4" fillId="7" borderId="1" xfId="0" applyFont="1" applyFill="1" applyBorder="1" applyAlignment="1" applyProtection="1">
      <alignment horizontal="center" vertical="center" wrapText="1"/>
      <protection locked="0"/>
    </xf>
    <xf numFmtId="0" fontId="0" fillId="0" borderId="0" xfId="0" applyProtection="1">
      <protection locked="0"/>
    </xf>
    <xf numFmtId="49" fontId="6" fillId="0" borderId="7" xfId="2" applyNumberFormat="1" applyAlignment="1" applyProtection="1">
      <alignment vertical="center"/>
      <protection locked="0"/>
    </xf>
    <xf numFmtId="49" fontId="7" fillId="6" borderId="0" xfId="3" applyNumberFormat="1" applyFill="1" applyAlignment="1" applyProtection="1">
      <alignment horizontal="center" vertical="center" wrapText="1"/>
      <protection locked="0"/>
    </xf>
    <xf numFmtId="49" fontId="7" fillId="6" borderId="0" xfId="3" quotePrefix="1" applyNumberFormat="1" applyFill="1" applyAlignment="1" applyProtection="1">
      <alignment horizontal="left" vertical="center" wrapText="1"/>
      <protection locked="0"/>
    </xf>
    <xf numFmtId="49" fontId="7" fillId="6" borderId="0" xfId="3" applyNumberFormat="1" applyFill="1" applyAlignment="1" applyProtection="1">
      <alignment vertical="center" wrapText="1"/>
      <protection locked="0"/>
    </xf>
    <xf numFmtId="0" fontId="4" fillId="7" borderId="1" xfId="0" applyFont="1" applyFill="1" applyBorder="1" applyAlignment="1" applyProtection="1">
      <alignment horizontal="center" vertical="center" wrapText="1"/>
    </xf>
    <xf numFmtId="0" fontId="4" fillId="7" borderId="1" xfId="0" applyFont="1" applyFill="1" applyBorder="1" applyAlignment="1" applyProtection="1">
      <alignment vertical="center" wrapText="1"/>
    </xf>
    <xf numFmtId="0" fontId="1" fillId="0" borderId="1" xfId="1" applyFont="1" applyFill="1" applyBorder="1" applyAlignment="1" applyProtection="1">
      <alignment horizontal="center" vertical="center" wrapText="1"/>
    </xf>
    <xf numFmtId="169" fontId="3" fillId="3" borderId="1" xfId="0" applyNumberFormat="1" applyFont="1" applyFill="1" applyBorder="1" applyAlignment="1" applyProtection="1">
      <alignment horizontal="center" vertical="center"/>
      <protection locked="0"/>
    </xf>
    <xf numFmtId="49" fontId="12" fillId="5" borderId="8" xfId="4"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49" fontId="11" fillId="4" borderId="1" xfId="0" applyNumberFormat="1" applyFont="1" applyFill="1" applyBorder="1" applyAlignment="1" applyProtection="1">
      <alignment horizontal="center" vertical="center" wrapText="1"/>
      <protection locked="0"/>
    </xf>
    <xf numFmtId="0" fontId="15" fillId="2" borderId="0" xfId="5" applyFont="1" applyFill="1" applyAlignment="1" applyProtection="1">
      <alignment vertical="center"/>
    </xf>
    <xf numFmtId="0" fontId="4" fillId="11" borderId="1" xfId="0" quotePrefix="1" applyFont="1" applyFill="1" applyBorder="1" applyAlignment="1" applyProtection="1">
      <alignment horizontal="left" vertical="center" wrapText="1"/>
    </xf>
    <xf numFmtId="0" fontId="3" fillId="2" borderId="0" xfId="0" applyFont="1" applyFill="1" applyAlignment="1">
      <alignment vertical="center"/>
    </xf>
    <xf numFmtId="0" fontId="9" fillId="2" borderId="0" xfId="5" applyFont="1" applyFill="1" applyAlignment="1" applyProtection="1">
      <alignment vertical="center"/>
    </xf>
    <xf numFmtId="0" fontId="19" fillId="2" borderId="0" xfId="0" applyFont="1" applyFill="1" applyAlignment="1">
      <alignment vertical="center"/>
    </xf>
    <xf numFmtId="49" fontId="3" fillId="9" borderId="1" xfId="0" quotePrefix="1" applyNumberFormat="1" applyFont="1" applyFill="1" applyBorder="1" applyAlignment="1">
      <alignment horizontal="center" vertical="center" wrapText="1"/>
    </xf>
    <xf numFmtId="49" fontId="0" fillId="9" borderId="1" xfId="0" applyNumberFormat="1" applyFill="1" applyBorder="1" applyAlignment="1">
      <alignment horizontal="center" vertical="center" wrapText="1"/>
    </xf>
    <xf numFmtId="172" fontId="20" fillId="12" borderId="1" xfId="0" applyNumberFormat="1" applyFont="1" applyFill="1" applyBorder="1" applyAlignment="1">
      <alignment horizontal="center" vertical="center"/>
    </xf>
    <xf numFmtId="171" fontId="20" fillId="12" borderId="1" xfId="0" applyNumberFormat="1" applyFont="1" applyFill="1" applyBorder="1" applyAlignment="1">
      <alignment horizontal="center" vertical="center"/>
    </xf>
    <xf numFmtId="0" fontId="4" fillId="13" borderId="1" xfId="0" quotePrefix="1" applyFont="1" applyFill="1" applyBorder="1" applyAlignment="1">
      <alignment horizontal="center" vertical="center" wrapText="1"/>
    </xf>
    <xf numFmtId="0" fontId="4" fillId="7" borderId="1" xfId="0" quotePrefix="1" applyFont="1" applyFill="1" applyBorder="1" applyAlignment="1">
      <alignment horizontal="center" vertical="center" wrapText="1"/>
    </xf>
    <xf numFmtId="49" fontId="11" fillId="8" borderId="1" xfId="0" applyNumberFormat="1" applyFont="1" applyFill="1" applyBorder="1" applyAlignment="1" applyProtection="1">
      <alignment horizontal="center" vertical="center" wrapText="1"/>
      <protection locked="0"/>
    </xf>
    <xf numFmtId="0" fontId="0" fillId="2" borderId="1" xfId="0" applyFill="1" applyBorder="1" applyAlignment="1">
      <alignment vertical="center"/>
    </xf>
    <xf numFmtId="0" fontId="0" fillId="2" borderId="1" xfId="0" applyFill="1" applyBorder="1" applyAlignment="1">
      <alignment horizontal="center" vertical="center"/>
    </xf>
    <xf numFmtId="0" fontId="9" fillId="0" borderId="0" xfId="5" quotePrefix="1" applyAlignment="1" applyProtection="1">
      <alignment horizontal="left" vertical="top"/>
    </xf>
    <xf numFmtId="170" fontId="0" fillId="2" borderId="0" xfId="0" applyNumberFormat="1" applyFill="1" applyAlignment="1">
      <alignment vertical="center"/>
    </xf>
    <xf numFmtId="165" fontId="3" fillId="3" borderId="1" xfId="0" applyNumberFormat="1" applyFont="1" applyFill="1" applyBorder="1" applyAlignment="1" applyProtection="1">
      <alignment horizontal="center" vertical="center"/>
    </xf>
    <xf numFmtId="170" fontId="3" fillId="9" borderId="1" xfId="0" applyNumberFormat="1" applyFont="1" applyFill="1" applyBorder="1" applyAlignment="1" applyProtection="1">
      <alignment horizontal="center" vertical="center"/>
      <protection locked="0"/>
    </xf>
    <xf numFmtId="165" fontId="3" fillId="3" borderId="1" xfId="0" applyNumberFormat="1" applyFont="1" applyFill="1" applyBorder="1" applyAlignment="1" applyProtection="1">
      <alignment horizontal="center" vertical="center"/>
      <protection locked="0"/>
    </xf>
    <xf numFmtId="40" fontId="3" fillId="9" borderId="1" xfId="0" applyNumberFormat="1" applyFont="1" applyFill="1" applyBorder="1" applyAlignment="1" applyProtection="1">
      <alignment horizontal="center" vertical="center"/>
      <protection locked="0"/>
    </xf>
    <xf numFmtId="0" fontId="0" fillId="0" borderId="1" xfId="0" applyBorder="1" applyAlignment="1" applyProtection="1">
      <alignment horizontal="center" vertical="center" wrapText="1"/>
    </xf>
    <xf numFmtId="49" fontId="22" fillId="7" borderId="0" xfId="0" applyNumberFormat="1" applyFont="1" applyFill="1" applyAlignment="1" applyProtection="1">
      <alignment vertical="center" wrapText="1"/>
    </xf>
    <xf numFmtId="165" fontId="3" fillId="4" borderId="1" xfId="0" applyNumberFormat="1" applyFont="1" applyFill="1" applyBorder="1" applyAlignment="1" applyProtection="1">
      <alignment horizontal="center" vertical="center"/>
    </xf>
    <xf numFmtId="2" fontId="3" fillId="10" borderId="1" xfId="0" applyNumberFormat="1" applyFont="1" applyFill="1" applyBorder="1" applyAlignment="1" applyProtection="1">
      <alignment horizontal="center" vertical="center"/>
      <protection locked="0"/>
    </xf>
    <xf numFmtId="167" fontId="3" fillId="9" borderId="1" xfId="0" applyNumberFormat="1" applyFont="1" applyFill="1" applyBorder="1" applyAlignment="1" applyProtection="1">
      <alignment horizontal="center" vertical="center"/>
      <protection locked="0"/>
    </xf>
    <xf numFmtId="171" fontId="3" fillId="3" borderId="1" xfId="0" applyNumberFormat="1" applyFont="1" applyFill="1" applyBorder="1" applyAlignment="1" applyProtection="1">
      <alignment vertical="center"/>
    </xf>
    <xf numFmtId="171" fontId="3" fillId="3" borderId="1" xfId="0" applyNumberFormat="1" applyFont="1" applyFill="1" applyBorder="1" applyAlignment="1" applyProtection="1">
      <alignment vertical="center"/>
      <protection locked="0"/>
    </xf>
    <xf numFmtId="171" fontId="3" fillId="3" borderId="1" xfId="0" applyNumberFormat="1" applyFont="1" applyFill="1" applyBorder="1" applyAlignment="1" applyProtection="1">
      <alignment horizontal="center" vertical="center"/>
      <protection locked="0"/>
    </xf>
    <xf numFmtId="171" fontId="3" fillId="4" borderId="1" xfId="0" applyNumberFormat="1" applyFont="1" applyFill="1" applyBorder="1" applyAlignment="1" applyProtection="1">
      <alignment vertical="center"/>
    </xf>
    <xf numFmtId="0" fontId="4" fillId="0" borderId="6" xfId="0" applyFont="1" applyBorder="1" applyAlignment="1">
      <alignment vertical="top" wrapText="1"/>
    </xf>
    <xf numFmtId="0" fontId="3" fillId="0" borderId="6" xfId="0" applyFont="1" applyBorder="1" applyAlignment="1">
      <alignment horizontal="center" vertical="center" wrapText="1"/>
    </xf>
    <xf numFmtId="0" fontId="3" fillId="0" borderId="1" xfId="0" quotePrefix="1" applyFont="1" applyBorder="1" applyAlignment="1">
      <alignment horizontal="center" vertical="center" wrapText="1"/>
    </xf>
    <xf numFmtId="0" fontId="3" fillId="4" borderId="1" xfId="0" applyFont="1" applyFill="1" applyBorder="1" applyAlignment="1">
      <alignment horizontal="center" vertical="center" wrapText="1"/>
    </xf>
    <xf numFmtId="0" fontId="3" fillId="0" borderId="6" xfId="0" quotePrefix="1" applyFont="1" applyBorder="1" applyAlignment="1">
      <alignment horizontal="center" vertical="center" wrapText="1"/>
    </xf>
    <xf numFmtId="0" fontId="4" fillId="0" borderId="1" xfId="0" applyFont="1" applyBorder="1" applyAlignment="1">
      <alignment vertical="top" wrapText="1"/>
    </xf>
    <xf numFmtId="0" fontId="23" fillId="9" borderId="1" xfId="0" applyNumberFormat="1" applyFont="1" applyFill="1" applyBorder="1" applyAlignment="1" applyProtection="1">
      <alignment horizontal="center" vertical="center"/>
      <protection locked="0"/>
    </xf>
    <xf numFmtId="169" fontId="23" fillId="3" borderId="1" xfId="0" applyNumberFormat="1" applyFont="1" applyFill="1" applyBorder="1" applyAlignment="1" applyProtection="1">
      <alignment horizontal="center" vertical="center"/>
      <protection locked="0"/>
    </xf>
    <xf numFmtId="171" fontId="23" fillId="3" borderId="1" xfId="0" applyNumberFormat="1" applyFont="1" applyFill="1" applyBorder="1" applyAlignment="1" applyProtection="1">
      <alignment horizontal="center" vertical="center"/>
      <protection locked="0"/>
    </xf>
    <xf numFmtId="166" fontId="23" fillId="9" borderId="1" xfId="0" applyNumberFormat="1" applyFont="1" applyFill="1" applyBorder="1" applyAlignment="1" applyProtection="1">
      <alignment horizontal="center" vertical="center"/>
      <protection locked="0"/>
    </xf>
    <xf numFmtId="165" fontId="23" fillId="3" borderId="1" xfId="0" applyNumberFormat="1" applyFont="1" applyFill="1" applyBorder="1" applyAlignment="1" applyProtection="1">
      <alignment horizontal="center" vertical="center"/>
      <protection locked="0"/>
    </xf>
    <xf numFmtId="165" fontId="23" fillId="9" borderId="1" xfId="0" applyNumberFormat="1" applyFont="1" applyFill="1" applyBorder="1" applyAlignment="1" applyProtection="1">
      <alignment horizontal="center" vertical="center"/>
      <protection locked="0"/>
    </xf>
    <xf numFmtId="49" fontId="7" fillId="6" borderId="0" xfId="3" applyNumberFormat="1" applyFill="1" applyAlignment="1" applyProtection="1">
      <alignment horizontal="left" vertical="center" wrapText="1"/>
      <protection locked="0"/>
    </xf>
    <xf numFmtId="0" fontId="11" fillId="0" borderId="0" xfId="0" quotePrefix="1" applyNumberFormat="1" applyFont="1" applyAlignment="1" applyProtection="1">
      <alignment horizontal="left" vertical="top" wrapText="1"/>
    </xf>
    <xf numFmtId="0" fontId="11" fillId="0" borderId="0" xfId="0" applyNumberFormat="1" applyFont="1" applyAlignment="1" applyProtection="1">
      <alignment horizontal="left" vertical="top" wrapText="1"/>
    </xf>
    <xf numFmtId="0" fontId="3" fillId="0" borderId="6" xfId="0" applyFont="1" applyBorder="1" applyAlignment="1">
      <alignment horizontal="center" vertical="center"/>
    </xf>
    <xf numFmtId="0" fontId="3" fillId="0" borderId="13" xfId="0" applyFont="1" applyBorder="1" applyAlignment="1">
      <alignment horizontal="center" vertical="center"/>
    </xf>
    <xf numFmtId="0" fontId="3" fillId="0" borderId="2" xfId="0" applyFont="1" applyBorder="1" applyAlignment="1">
      <alignment horizontal="center" vertical="center"/>
    </xf>
    <xf numFmtId="0" fontId="3" fillId="0" borderId="10" xfId="0" quotePrefix="1" applyFont="1" applyBorder="1" applyAlignment="1" applyProtection="1">
      <alignment horizontal="center" vertical="top" wrapText="1"/>
      <protection locked="0"/>
    </xf>
    <xf numFmtId="0" fontId="3" fillId="0" borderId="11" xfId="0" quotePrefix="1" applyFont="1" applyBorder="1" applyAlignment="1" applyProtection="1">
      <alignment horizontal="center" vertical="top" wrapText="1"/>
      <protection locked="0"/>
    </xf>
    <xf numFmtId="0" fontId="3" fillId="0" borderId="12" xfId="0" quotePrefix="1" applyFont="1" applyBorder="1" applyAlignment="1" applyProtection="1">
      <alignment horizontal="center" vertical="top" wrapText="1"/>
      <protection locked="0"/>
    </xf>
    <xf numFmtId="0" fontId="16" fillId="2" borderId="9" xfId="0" applyFont="1" applyFill="1" applyBorder="1" applyAlignment="1">
      <alignment horizontal="left"/>
    </xf>
    <xf numFmtId="0" fontId="16" fillId="2" borderId="0" xfId="0" applyFont="1" applyFill="1" applyBorder="1" applyAlignment="1">
      <alignment horizontal="left"/>
    </xf>
    <xf numFmtId="0" fontId="16" fillId="2" borderId="14" xfId="0" applyFont="1" applyFill="1" applyBorder="1" applyAlignment="1">
      <alignment horizontal="left"/>
    </xf>
    <xf numFmtId="0" fontId="17" fillId="2" borderId="9" xfId="0" applyFont="1" applyFill="1" applyBorder="1" applyAlignment="1">
      <alignment horizontal="left" wrapText="1"/>
    </xf>
    <xf numFmtId="0" fontId="17" fillId="2" borderId="0" xfId="0" applyFont="1" applyFill="1" applyBorder="1" applyAlignment="1">
      <alignment horizontal="left" wrapText="1"/>
    </xf>
    <xf numFmtId="0" fontId="17" fillId="2" borderId="14" xfId="0" applyFont="1" applyFill="1" applyBorder="1" applyAlignment="1">
      <alignment horizontal="left" wrapText="1"/>
    </xf>
    <xf numFmtId="0" fontId="18" fillId="2" borderId="9" xfId="0" applyFont="1" applyFill="1" applyBorder="1" applyAlignment="1">
      <alignment horizontal="left"/>
    </xf>
    <xf numFmtId="0" fontId="18" fillId="2" borderId="0" xfId="0" applyFont="1" applyFill="1" applyBorder="1" applyAlignment="1">
      <alignment horizontal="left"/>
    </xf>
    <xf numFmtId="0" fontId="18" fillId="2" borderId="14" xfId="0" applyFont="1" applyFill="1" applyBorder="1" applyAlignment="1">
      <alignment horizontal="left"/>
    </xf>
    <xf numFmtId="0" fontId="0" fillId="0" borderId="9" xfId="0" applyBorder="1" applyAlignment="1">
      <alignment horizontal="left"/>
    </xf>
    <xf numFmtId="0" fontId="0" fillId="0" borderId="0" xfId="0" applyBorder="1" applyAlignment="1">
      <alignment horizontal="left"/>
    </xf>
    <xf numFmtId="0" fontId="0" fillId="0" borderId="14" xfId="0" applyBorder="1" applyAlignment="1">
      <alignment horizontal="left"/>
    </xf>
    <xf numFmtId="0" fontId="0" fillId="0" borderId="15" xfId="0" applyBorder="1" applyAlignment="1">
      <alignment horizontal="left"/>
    </xf>
    <xf numFmtId="0" fontId="0" fillId="0" borderId="16" xfId="0" applyBorder="1" applyAlignment="1">
      <alignment horizontal="left"/>
    </xf>
    <xf numFmtId="0" fontId="0" fillId="0" borderId="17" xfId="0" applyBorder="1" applyAlignment="1">
      <alignment horizontal="left"/>
    </xf>
    <xf numFmtId="49" fontId="13" fillId="6" borderId="9" xfId="3" applyNumberFormat="1" applyFont="1" applyFill="1" applyBorder="1" applyAlignment="1">
      <alignment horizontal="center" vertical="center" wrapText="1"/>
    </xf>
    <xf numFmtId="49" fontId="13" fillId="6" borderId="0" xfId="3" applyNumberFormat="1" applyFont="1" applyFill="1" applyBorder="1" applyAlignment="1">
      <alignment horizontal="center" vertical="center" wrapText="1"/>
    </xf>
    <xf numFmtId="0" fontId="13" fillId="6" borderId="1" xfId="3" applyNumberFormat="1" applyFont="1" applyFill="1" applyBorder="1" applyAlignment="1">
      <alignment horizontal="center" vertical="center" wrapText="1"/>
    </xf>
    <xf numFmtId="49" fontId="13" fillId="6" borderId="1" xfId="3" applyNumberFormat="1" applyFont="1" applyFill="1" applyBorder="1" applyAlignment="1">
      <alignment horizontal="center" vertical="center" wrapText="1"/>
    </xf>
    <xf numFmtId="0" fontId="4" fillId="7" borderId="1" xfId="0" applyFont="1" applyFill="1" applyBorder="1" applyAlignment="1">
      <alignment horizontal="center" vertical="center" wrapText="1"/>
    </xf>
    <xf numFmtId="0" fontId="21" fillId="0" borderId="1" xfId="0" applyFont="1" applyBorder="1" applyAlignment="1">
      <alignment vertical="top" wrapText="1"/>
    </xf>
    <xf numFmtId="0" fontId="2" fillId="0" borderId="1" xfId="0" applyFont="1" applyBorder="1" applyAlignment="1">
      <alignment wrapText="1"/>
    </xf>
    <xf numFmtId="0" fontId="0" fillId="0" borderId="1" xfId="0" applyBorder="1" applyAlignment="1"/>
    <xf numFmtId="0" fontId="0" fillId="0" borderId="1" xfId="0" applyBorder="1" applyAlignment="1">
      <alignment vertical="top" wrapText="1"/>
    </xf>
    <xf numFmtId="0" fontId="21" fillId="0" borderId="1" xfId="0" applyFont="1" applyBorder="1" applyAlignment="1">
      <alignment wrapText="1"/>
    </xf>
    <xf numFmtId="0" fontId="4" fillId="0" borderId="1" xfId="0" applyFont="1" applyBorder="1" applyAlignment="1"/>
    <xf numFmtId="49" fontId="13" fillId="6" borderId="1" xfId="3" applyNumberFormat="1" applyFont="1" applyFill="1" applyBorder="1" applyAlignment="1" applyProtection="1">
      <alignment horizontal="center" vertical="center" wrapText="1"/>
    </xf>
    <xf numFmtId="0" fontId="4" fillId="7" borderId="6" xfId="0" applyFont="1" applyFill="1" applyBorder="1" applyAlignment="1" applyProtection="1">
      <alignment horizontal="center" vertical="center" wrapText="1"/>
      <protection locked="0"/>
    </xf>
    <xf numFmtId="0" fontId="4" fillId="7" borderId="2" xfId="0" applyFont="1" applyFill="1" applyBorder="1" applyAlignment="1" applyProtection="1">
      <alignment horizontal="center" vertical="center" wrapText="1"/>
      <protection locked="0"/>
    </xf>
    <xf numFmtId="0" fontId="3" fillId="0" borderId="3" xfId="0" applyFont="1" applyBorder="1" applyAlignment="1">
      <alignment vertical="top" wrapText="1"/>
    </xf>
    <xf numFmtId="0" fontId="3" fillId="0" borderId="4" xfId="0" applyFont="1" applyBorder="1" applyAlignment="1">
      <alignment vertical="top" wrapText="1"/>
    </xf>
    <xf numFmtId="0" fontId="3" fillId="0" borderId="5" xfId="0" applyFont="1" applyBorder="1" applyAlignment="1">
      <alignment vertical="top" wrapText="1"/>
    </xf>
    <xf numFmtId="49" fontId="13" fillId="6" borderId="3" xfId="3" applyNumberFormat="1" applyFont="1" applyFill="1" applyBorder="1" applyAlignment="1">
      <alignment horizontal="center" vertical="center" wrapText="1"/>
    </xf>
    <xf numFmtId="49" fontId="13" fillId="6" borderId="4" xfId="3" applyNumberFormat="1" applyFont="1" applyFill="1" applyBorder="1" applyAlignment="1">
      <alignment horizontal="center" vertical="center" wrapText="1"/>
    </xf>
    <xf numFmtId="49" fontId="13" fillId="6" borderId="5" xfId="3" applyNumberFormat="1" applyFont="1" applyFill="1" applyBorder="1" applyAlignment="1">
      <alignment horizontal="center" vertical="center" wrapText="1"/>
    </xf>
  </cellXfs>
  <cellStyles count="8">
    <cellStyle name="Heading 1" xfId="2" builtinId="16"/>
    <cellStyle name="Heading 4" xfId="3" builtinId="19"/>
    <cellStyle name="Hyperlink" xfId="5" builtinId="8"/>
    <cellStyle name="Input" xfId="4" builtinId="20"/>
    <cellStyle name="Normal" xfId="0" builtinId="0"/>
    <cellStyle name="Normal 2" xfId="7"/>
    <cellStyle name="Normal 3" xfId="6"/>
    <cellStyle name="Normal_Sheet1" xfId="1"/>
  </cellStyles>
  <dxfs count="0"/>
  <tableStyles count="0" defaultTableStyle="TableStyleMedium9" defaultPivotStyle="PivotStyleLight16"/>
  <colors>
    <mruColors>
      <color rgb="FFFF66CC"/>
    </mruColors>
  </colors>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lectric/Distribution%20Business/Commercial/Charging%20Statements/ENC%20Charging%20statements/GSP%20Template/DNO%20Name%20-%20Schedule%20of%20charges%20and%20other%20tables%20-%20Version6.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verview"/>
      <sheetName val="Annex 1 -LV-HV Charges"/>
      <sheetName val="Annex 2 - EHV Charges"/>
      <sheetName val="Annex 3 - Preserved Charges"/>
      <sheetName val="Annex 4 - LDNO Charges"/>
      <sheetName val="Annex 5 - LLFs"/>
      <sheetName val="Annex 6 - Nodal prices"/>
    </sheetNames>
    <sheetDataSet>
      <sheetData sheetId="0">
        <row r="4">
          <cell r="B4" t="str">
            <v xml:space="preserve">The Electricity Network Company </v>
          </cell>
          <cell r="D4" t="str">
            <v>April 2012</v>
          </cell>
          <cell r="E4" t="str">
            <v>INDICATIVE</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E24"/>
  <sheetViews>
    <sheetView topLeftCell="B1" workbookViewId="0">
      <selection activeCell="G9" sqref="G9"/>
    </sheetView>
  </sheetViews>
  <sheetFormatPr defaultRowHeight="12.75"/>
  <cols>
    <col min="1" max="1" width="53.140625" customWidth="1"/>
    <col min="2" max="2" width="42.140625" customWidth="1"/>
    <col min="3" max="3" width="28" customWidth="1"/>
    <col min="4" max="4" width="18.140625" customWidth="1"/>
    <col min="5" max="5" width="21.5703125" customWidth="1"/>
  </cols>
  <sheetData>
    <row r="1" spans="1:5">
      <c r="A1" s="20"/>
      <c r="B1" s="20"/>
      <c r="C1" s="20"/>
      <c r="D1" s="20"/>
      <c r="E1" s="20"/>
    </row>
    <row r="2" spans="1:5" ht="20.25" thickBot="1">
      <c r="A2" s="21" t="s">
        <v>82</v>
      </c>
      <c r="B2" s="20"/>
      <c r="C2" s="20"/>
      <c r="D2" s="20"/>
      <c r="E2" s="20"/>
    </row>
    <row r="3" spans="1:5" ht="15.75" thickTop="1">
      <c r="A3" s="20"/>
      <c r="B3" s="22" t="s">
        <v>94</v>
      </c>
      <c r="C3" s="22" t="s">
        <v>81</v>
      </c>
      <c r="D3" s="22" t="s">
        <v>98</v>
      </c>
      <c r="E3" s="22" t="s">
        <v>97</v>
      </c>
    </row>
    <row r="4" spans="1:5" ht="15">
      <c r="A4" s="23" t="s">
        <v>99</v>
      </c>
      <c r="B4" s="29" t="s">
        <v>201</v>
      </c>
      <c r="C4" s="11" t="s">
        <v>96</v>
      </c>
      <c r="D4" s="29" t="s">
        <v>309</v>
      </c>
      <c r="E4" s="29" t="s">
        <v>310</v>
      </c>
    </row>
    <row r="5" spans="1:5">
      <c r="A5" s="20"/>
      <c r="B5" s="20"/>
      <c r="C5" s="20"/>
      <c r="D5" s="20"/>
      <c r="E5" s="20"/>
    </row>
    <row r="6" spans="1:5">
      <c r="A6" s="20"/>
      <c r="B6" s="20"/>
      <c r="C6" s="20"/>
      <c r="D6" s="20"/>
      <c r="E6" s="20"/>
    </row>
    <row r="7" spans="1:5" ht="20.25" thickBot="1">
      <c r="A7" s="21" t="s">
        <v>83</v>
      </c>
      <c r="B7" s="20"/>
      <c r="C7" s="20"/>
      <c r="D7" s="20"/>
      <c r="E7" s="20"/>
    </row>
    <row r="8" spans="1:5" ht="15.75" thickTop="1">
      <c r="A8" s="24" t="s">
        <v>84</v>
      </c>
      <c r="B8" s="73" t="s">
        <v>85</v>
      </c>
      <c r="C8" s="73"/>
      <c r="D8" s="73"/>
      <c r="E8" s="73"/>
    </row>
    <row r="9" spans="1:5" ht="35.25" customHeight="1">
      <c r="A9" s="10" t="s">
        <v>86</v>
      </c>
      <c r="B9" s="74" t="s">
        <v>93</v>
      </c>
      <c r="C9" s="74"/>
      <c r="D9" s="74"/>
      <c r="E9" s="74"/>
    </row>
    <row r="10" spans="1:5" ht="35.25" customHeight="1">
      <c r="A10" s="46" t="s">
        <v>88</v>
      </c>
      <c r="B10" s="75" t="s">
        <v>238</v>
      </c>
      <c r="C10" s="74"/>
      <c r="D10" s="74"/>
      <c r="E10" s="74"/>
    </row>
    <row r="11" spans="1:5" ht="35.25" customHeight="1">
      <c r="A11" s="10" t="s">
        <v>89</v>
      </c>
      <c r="B11" s="74" t="s">
        <v>239</v>
      </c>
      <c r="C11" s="74"/>
      <c r="D11" s="74"/>
      <c r="E11" s="74"/>
    </row>
    <row r="12" spans="1:5" ht="61.5" customHeight="1">
      <c r="A12" s="46" t="s">
        <v>90</v>
      </c>
      <c r="B12" s="75" t="s">
        <v>200</v>
      </c>
      <c r="C12" s="74"/>
      <c r="D12" s="74"/>
      <c r="E12" s="74"/>
    </row>
    <row r="13" spans="1:5" ht="35.25" customHeight="1">
      <c r="A13" s="46" t="s">
        <v>91</v>
      </c>
      <c r="B13" s="74" t="s">
        <v>95</v>
      </c>
      <c r="C13" s="74"/>
      <c r="D13" s="74"/>
      <c r="E13" s="74"/>
    </row>
    <row r="14" spans="1:5" ht="35.25" customHeight="1">
      <c r="A14" s="46" t="s">
        <v>92</v>
      </c>
      <c r="B14" s="74" t="s">
        <v>240</v>
      </c>
      <c r="C14" s="74"/>
      <c r="D14" s="74"/>
      <c r="E14" s="74"/>
    </row>
    <row r="15" spans="1:5">
      <c r="A15" s="20"/>
      <c r="B15" s="20"/>
      <c r="C15" s="20"/>
      <c r="D15" s="20"/>
      <c r="E15" s="20"/>
    </row>
    <row r="16" spans="1:5">
      <c r="A16" s="20"/>
      <c r="B16" s="20"/>
      <c r="C16" s="20"/>
      <c r="D16" s="20"/>
      <c r="E16" s="20"/>
    </row>
    <row r="17" spans="1:5" ht="20.25" thickBot="1">
      <c r="A17" s="21" t="s">
        <v>109</v>
      </c>
      <c r="B17" s="20"/>
      <c r="C17" s="20"/>
      <c r="D17" s="20"/>
      <c r="E17" s="20"/>
    </row>
    <row r="18" spans="1:5" ht="15.75" thickTop="1">
      <c r="A18" s="24"/>
      <c r="B18" s="73"/>
      <c r="C18" s="73"/>
      <c r="D18" s="73"/>
      <c r="E18" s="73"/>
    </row>
    <row r="19" spans="1:5" ht="32.25" customHeight="1">
      <c r="A19" s="76" t="s">
        <v>235</v>
      </c>
      <c r="B19" s="79"/>
      <c r="C19" s="80"/>
      <c r="D19" s="80"/>
      <c r="E19" s="81"/>
    </row>
    <row r="20" spans="1:5" ht="14.25" customHeight="1">
      <c r="A20" s="77"/>
      <c r="B20" s="82" t="s">
        <v>298</v>
      </c>
      <c r="C20" s="83"/>
      <c r="D20" s="83"/>
      <c r="E20" s="84"/>
    </row>
    <row r="21" spans="1:5" ht="25.5" customHeight="1">
      <c r="A21" s="77"/>
      <c r="B21" s="85" t="s">
        <v>299</v>
      </c>
      <c r="C21" s="86"/>
      <c r="D21" s="86"/>
      <c r="E21" s="87"/>
    </row>
    <row r="22" spans="1:5">
      <c r="A22" s="77"/>
      <c r="B22" s="88" t="s">
        <v>236</v>
      </c>
      <c r="C22" s="89"/>
      <c r="D22" s="89"/>
      <c r="E22" s="90"/>
    </row>
    <row r="23" spans="1:5">
      <c r="A23" s="77"/>
      <c r="B23" s="91" t="s">
        <v>237</v>
      </c>
      <c r="C23" s="92"/>
      <c r="D23" s="92"/>
      <c r="E23" s="93"/>
    </row>
    <row r="24" spans="1:5">
      <c r="A24" s="78"/>
      <c r="B24" s="94"/>
      <c r="C24" s="95"/>
      <c r="D24" s="95"/>
      <c r="E24" s="96"/>
    </row>
  </sheetData>
  <mergeCells count="14">
    <mergeCell ref="B18:E18"/>
    <mergeCell ref="B13:E13"/>
    <mergeCell ref="B14:E14"/>
    <mergeCell ref="A19:A24"/>
    <mergeCell ref="B19:E19"/>
    <mergeCell ref="B20:E20"/>
    <mergeCell ref="B21:E21"/>
    <mergeCell ref="B22:E22"/>
    <mergeCell ref="B23:E24"/>
    <mergeCell ref="B8:E8"/>
    <mergeCell ref="B9:E9"/>
    <mergeCell ref="B10:E10"/>
    <mergeCell ref="B11:E11"/>
    <mergeCell ref="B12:E12"/>
  </mergeCells>
  <hyperlinks>
    <hyperlink ref="A9" location="'Annex 1 -LV-HV Charges'!A1" display="Annex 1 -LV-HV Charges"/>
    <hyperlink ref="A10" location="'Annex 2 - EHV Charges'!A1" display="Annex 2 - EHV Charges"/>
    <hyperlink ref="A11" location="'Annex 3 - Preserved Charges'!A1" display="Annex 3 - Preserved Charges"/>
    <hyperlink ref="A12" location="'Annex 4 - LDNO Charges '!A1" display="Annex 4 - LDNO Charges"/>
    <hyperlink ref="A13" location="'Annex 5 - LLFs'!A1" display="Annex 5 - LLFs"/>
    <hyperlink ref="A14" location="'Annex 6 - Nodal prices'!A1" display="Annex 6 - Nodal prices"/>
  </hyperlinks>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pageSetUpPr fitToPage="1"/>
  </sheetPr>
  <dimension ref="A1:M28"/>
  <sheetViews>
    <sheetView topLeftCell="B1" zoomScale="80" zoomScaleNormal="80" zoomScaleSheetLayoutView="100" workbookViewId="0">
      <selection activeCell="D20" sqref="D20"/>
    </sheetView>
  </sheetViews>
  <sheetFormatPr defaultRowHeight="27.75" customHeight="1"/>
  <cols>
    <col min="1" max="1" width="47.5703125" style="1" bestFit="1" customWidth="1"/>
    <col min="2" max="2" width="15.140625" style="2" customWidth="1"/>
    <col min="3" max="3" width="10" style="1" customWidth="1"/>
    <col min="4" max="4" width="17.7109375" style="1" customWidth="1"/>
    <col min="5" max="5" width="15.7109375" style="2" customWidth="1"/>
    <col min="6" max="6" width="16.7109375" style="2" customWidth="1"/>
    <col min="7" max="7" width="15.7109375" style="2" customWidth="1"/>
    <col min="8" max="9" width="15.7109375" style="6" customWidth="1"/>
    <col min="10" max="10" width="15.7109375" style="4" customWidth="1"/>
    <col min="11" max="11" width="15.7109375" style="5" customWidth="1"/>
    <col min="12" max="12" width="14.42578125" style="3" customWidth="1"/>
    <col min="13" max="13" width="15.5703125" style="3" customWidth="1"/>
    <col min="14" max="19" width="15.5703125" style="1" customWidth="1"/>
    <col min="20" max="16384" width="9.140625" style="1"/>
  </cols>
  <sheetData>
    <row r="1" spans="1:12" ht="27.75" customHeight="1">
      <c r="A1" s="8" t="s">
        <v>87</v>
      </c>
    </row>
    <row r="2" spans="1:12" ht="27" customHeight="1">
      <c r="A2" s="97" t="str">
        <f>Overview!B4&amp; " - Effective from "&amp;Overview!D4&amp;" - "&amp;Overview!E4&amp;" LV/HV Charges"</f>
        <v>The Electricity Network Company - Effective from October 2012 - FINAL LV/HV Charges</v>
      </c>
      <c r="B2" s="98"/>
      <c r="C2" s="98"/>
      <c r="D2" s="98"/>
      <c r="E2" s="98"/>
      <c r="F2" s="98"/>
      <c r="G2" s="98"/>
      <c r="H2" s="98"/>
      <c r="I2" s="98"/>
      <c r="J2" s="98"/>
      <c r="K2" s="98"/>
      <c r="L2" s="98"/>
    </row>
    <row r="3" spans="1:12" ht="58.5" customHeight="1">
      <c r="A3" s="33"/>
      <c r="B3" s="12" t="s">
        <v>100</v>
      </c>
      <c r="C3" s="12" t="s">
        <v>101</v>
      </c>
      <c r="D3" s="12" t="s">
        <v>102</v>
      </c>
      <c r="E3" s="12" t="s">
        <v>103</v>
      </c>
      <c r="F3" s="12" t="s">
        <v>104</v>
      </c>
      <c r="G3" s="12" t="s">
        <v>105</v>
      </c>
      <c r="H3" s="12" t="s">
        <v>106</v>
      </c>
      <c r="I3" s="12" t="s">
        <v>107</v>
      </c>
      <c r="J3" s="12" t="s">
        <v>0</v>
      </c>
      <c r="K3" s="12" t="s">
        <v>60</v>
      </c>
      <c r="L3" s="30" t="s">
        <v>202</v>
      </c>
    </row>
    <row r="4" spans="1:12" ht="57">
      <c r="A4" s="15" t="s">
        <v>1</v>
      </c>
      <c r="B4" s="13" t="s">
        <v>203</v>
      </c>
      <c r="C4" s="16">
        <v>1</v>
      </c>
      <c r="D4" s="17">
        <v>3.56</v>
      </c>
      <c r="E4" s="28"/>
      <c r="F4" s="28"/>
      <c r="G4" s="18">
        <v>6.25</v>
      </c>
      <c r="H4" s="28"/>
      <c r="I4" s="28"/>
      <c r="J4" s="28"/>
      <c r="K4" s="13"/>
      <c r="L4" s="13" t="s">
        <v>210</v>
      </c>
    </row>
    <row r="5" spans="1:12" ht="57">
      <c r="A5" s="15" t="s">
        <v>2</v>
      </c>
      <c r="B5" s="13" t="s">
        <v>203</v>
      </c>
      <c r="C5" s="16">
        <v>2</v>
      </c>
      <c r="D5" s="17">
        <v>4.12</v>
      </c>
      <c r="E5" s="17">
        <v>2.1389999999999998</v>
      </c>
      <c r="F5" s="28"/>
      <c r="G5" s="18">
        <v>6.25</v>
      </c>
      <c r="H5" s="28"/>
      <c r="I5" s="28"/>
      <c r="J5" s="28"/>
      <c r="K5" s="13"/>
      <c r="L5" s="13" t="s">
        <v>211</v>
      </c>
    </row>
    <row r="6" spans="1:12" ht="32.25" customHeight="1">
      <c r="A6" s="15" t="s">
        <v>16</v>
      </c>
      <c r="B6" s="16"/>
      <c r="C6" s="16"/>
      <c r="D6" s="16"/>
      <c r="E6" s="16"/>
      <c r="F6" s="16"/>
      <c r="G6" s="16"/>
      <c r="H6" s="16"/>
      <c r="I6" s="16"/>
      <c r="J6" s="16"/>
      <c r="K6" s="16"/>
      <c r="L6" s="16"/>
    </row>
    <row r="7" spans="1:12" ht="57">
      <c r="A7" s="15" t="s">
        <v>17</v>
      </c>
      <c r="B7" s="13" t="s">
        <v>203</v>
      </c>
      <c r="C7" s="16" t="s">
        <v>232</v>
      </c>
      <c r="D7" s="17">
        <v>2.972</v>
      </c>
      <c r="E7" s="28"/>
      <c r="F7" s="28"/>
      <c r="G7" s="18">
        <v>9.7200000000000006</v>
      </c>
      <c r="H7" s="28"/>
      <c r="I7" s="28"/>
      <c r="J7" s="28"/>
      <c r="K7" s="13"/>
      <c r="L7" s="13" t="s">
        <v>212</v>
      </c>
    </row>
    <row r="8" spans="1:12" ht="57">
      <c r="A8" s="15" t="s">
        <v>18</v>
      </c>
      <c r="B8" s="13" t="s">
        <v>203</v>
      </c>
      <c r="C8" s="16" t="s">
        <v>233</v>
      </c>
      <c r="D8" s="17">
        <v>4.1500000000000004</v>
      </c>
      <c r="E8" s="17">
        <v>1.034</v>
      </c>
      <c r="F8" s="28"/>
      <c r="G8" s="18">
        <v>9.7200000000000006</v>
      </c>
      <c r="H8" s="28"/>
      <c r="I8" s="28"/>
      <c r="J8" s="28"/>
      <c r="K8" s="13"/>
      <c r="L8" s="13" t="s">
        <v>213</v>
      </c>
    </row>
    <row r="9" spans="1:12" ht="32.25" customHeight="1">
      <c r="A9" s="15" t="s">
        <v>19</v>
      </c>
      <c r="B9" s="16"/>
      <c r="C9" s="16"/>
      <c r="D9" s="16"/>
      <c r="E9" s="16"/>
      <c r="F9" s="16"/>
      <c r="G9" s="16"/>
      <c r="H9" s="16"/>
      <c r="I9" s="16"/>
      <c r="J9" s="16"/>
      <c r="K9" s="16"/>
      <c r="L9" s="16"/>
    </row>
    <row r="10" spans="1:12" ht="57">
      <c r="A10" s="15" t="s">
        <v>3</v>
      </c>
      <c r="B10" s="13" t="s">
        <v>203</v>
      </c>
      <c r="C10" s="31" t="s">
        <v>25</v>
      </c>
      <c r="D10" s="17">
        <v>3.407</v>
      </c>
      <c r="E10" s="17">
        <v>1.1180000000000001</v>
      </c>
      <c r="F10" s="28"/>
      <c r="G10" s="18">
        <v>60.6</v>
      </c>
      <c r="H10" s="28"/>
      <c r="I10" s="28"/>
      <c r="J10" s="28"/>
      <c r="K10" s="13"/>
      <c r="L10" s="13" t="s">
        <v>214</v>
      </c>
    </row>
    <row r="11" spans="1:12" ht="32.25" customHeight="1">
      <c r="A11" s="15" t="s">
        <v>20</v>
      </c>
      <c r="B11" s="13" t="s">
        <v>204</v>
      </c>
      <c r="C11" s="31" t="s">
        <v>25</v>
      </c>
      <c r="D11" s="17">
        <v>2.0409999999999999</v>
      </c>
      <c r="E11" s="17">
        <v>0.67500000000000004</v>
      </c>
      <c r="F11" s="28"/>
      <c r="G11" s="18">
        <v>7.62</v>
      </c>
      <c r="H11" s="28"/>
      <c r="I11" s="28"/>
      <c r="J11" s="28"/>
      <c r="K11" s="13"/>
      <c r="L11" s="13" t="s">
        <v>215</v>
      </c>
    </row>
    <row r="12" spans="1:12" ht="32.25" customHeight="1">
      <c r="A12" s="15" t="s">
        <v>21</v>
      </c>
      <c r="B12" s="16"/>
      <c r="C12" s="16"/>
      <c r="D12" s="16"/>
      <c r="E12" s="16"/>
      <c r="F12" s="16"/>
      <c r="G12" s="16"/>
      <c r="H12" s="16"/>
      <c r="I12" s="16"/>
      <c r="J12" s="16"/>
      <c r="K12" s="16"/>
      <c r="L12" s="16"/>
    </row>
    <row r="13" spans="1:12" ht="57">
      <c r="A13" s="15" t="s">
        <v>22</v>
      </c>
      <c r="B13" s="13" t="s">
        <v>203</v>
      </c>
      <c r="C13" s="16">
        <v>0</v>
      </c>
      <c r="D13" s="17">
        <v>6.3869999999999996</v>
      </c>
      <c r="E13" s="17">
        <v>1.865</v>
      </c>
      <c r="F13" s="17">
        <v>0.53500000000000003</v>
      </c>
      <c r="G13" s="18">
        <v>19.34</v>
      </c>
      <c r="H13" s="18">
        <v>3.48</v>
      </c>
      <c r="I13" s="17">
        <v>0.41199999999999998</v>
      </c>
      <c r="J13" s="18">
        <v>3.48</v>
      </c>
      <c r="K13" s="13"/>
      <c r="L13" s="13" t="s">
        <v>216</v>
      </c>
    </row>
    <row r="14" spans="1:12" ht="32.25" customHeight="1">
      <c r="A14" s="15" t="s">
        <v>23</v>
      </c>
      <c r="B14" s="13" t="s">
        <v>204</v>
      </c>
      <c r="C14" s="16">
        <v>0</v>
      </c>
      <c r="D14" s="17">
        <v>5.2370000000000001</v>
      </c>
      <c r="E14" s="17">
        <v>1.554</v>
      </c>
      <c r="F14" s="17">
        <v>0.48299999999999998</v>
      </c>
      <c r="G14" s="18">
        <v>7.62</v>
      </c>
      <c r="H14" s="18">
        <v>6.31</v>
      </c>
      <c r="I14" s="17">
        <v>0.32600000000000001</v>
      </c>
      <c r="J14" s="18">
        <v>6.31</v>
      </c>
      <c r="K14" s="13"/>
      <c r="L14" s="13" t="s">
        <v>217</v>
      </c>
    </row>
    <row r="15" spans="1:12" ht="32.25" customHeight="1">
      <c r="A15" s="15" t="s">
        <v>24</v>
      </c>
      <c r="B15" s="13" t="s">
        <v>205</v>
      </c>
      <c r="C15" s="16">
        <v>0</v>
      </c>
      <c r="D15" s="17">
        <v>3.6949999999999998</v>
      </c>
      <c r="E15" s="17">
        <v>1.115</v>
      </c>
      <c r="F15" s="17">
        <v>0.372</v>
      </c>
      <c r="G15" s="18">
        <v>185.62</v>
      </c>
      <c r="H15" s="18">
        <v>9.2200000000000006</v>
      </c>
      <c r="I15" s="17">
        <v>0.23300000000000001</v>
      </c>
      <c r="J15" s="18">
        <v>9.2200000000000006</v>
      </c>
      <c r="K15" s="13"/>
      <c r="L15" s="13" t="s">
        <v>218</v>
      </c>
    </row>
    <row r="16" spans="1:12" ht="32.25" customHeight="1">
      <c r="A16" s="15" t="s">
        <v>108</v>
      </c>
      <c r="B16" s="13">
        <v>612</v>
      </c>
      <c r="C16" s="16">
        <v>0</v>
      </c>
      <c r="D16" s="16"/>
      <c r="E16" s="16"/>
      <c r="F16" s="16"/>
      <c r="G16" s="16"/>
      <c r="H16" s="16"/>
      <c r="I16" s="16"/>
      <c r="J16" s="16"/>
      <c r="K16" s="13"/>
      <c r="L16" s="13" t="s">
        <v>219</v>
      </c>
    </row>
    <row r="17" spans="1:12" ht="32.25" customHeight="1">
      <c r="A17" s="15" t="s">
        <v>4</v>
      </c>
      <c r="B17" s="13" t="s">
        <v>206</v>
      </c>
      <c r="C17" s="16" t="s">
        <v>234</v>
      </c>
      <c r="D17" s="17">
        <v>4.335</v>
      </c>
      <c r="E17" s="28"/>
      <c r="F17" s="28"/>
      <c r="G17" s="28"/>
      <c r="H17" s="28"/>
      <c r="I17" s="28"/>
      <c r="J17" s="28"/>
      <c r="K17" s="13"/>
      <c r="L17" s="13" t="s">
        <v>220</v>
      </c>
    </row>
    <row r="18" spans="1:12" ht="32.25" customHeight="1">
      <c r="A18" s="15" t="s">
        <v>5</v>
      </c>
      <c r="B18" s="13" t="s">
        <v>206</v>
      </c>
      <c r="C18" s="16">
        <v>0</v>
      </c>
      <c r="D18" s="17">
        <v>17.175999999999998</v>
      </c>
      <c r="E18" s="17">
        <v>5.4779999999999998</v>
      </c>
      <c r="F18" s="17">
        <v>2.02</v>
      </c>
      <c r="G18" s="28"/>
      <c r="H18" s="28"/>
      <c r="I18" s="28"/>
      <c r="J18" s="28"/>
      <c r="K18" s="13"/>
      <c r="L18" s="13" t="s">
        <v>221</v>
      </c>
    </row>
    <row r="19" spans="1:12" ht="32.25" customHeight="1">
      <c r="A19" s="15" t="s">
        <v>6</v>
      </c>
      <c r="B19" s="13" t="s">
        <v>207</v>
      </c>
      <c r="C19" s="16">
        <v>8</v>
      </c>
      <c r="D19" s="67">
        <v>-0.91600000000000004</v>
      </c>
      <c r="E19" s="68"/>
      <c r="F19" s="68"/>
      <c r="G19" s="28"/>
      <c r="H19" s="28"/>
      <c r="I19" s="28"/>
      <c r="J19" s="28"/>
      <c r="K19" s="13"/>
      <c r="L19" s="13" t="s">
        <v>222</v>
      </c>
    </row>
    <row r="20" spans="1:12" ht="32.25" customHeight="1">
      <c r="A20" s="15" t="s">
        <v>15</v>
      </c>
      <c r="B20" s="13" t="s">
        <v>208</v>
      </c>
      <c r="C20" s="16">
        <v>8</v>
      </c>
      <c r="D20" s="67">
        <v>-0.81599999999999995</v>
      </c>
      <c r="E20" s="68"/>
      <c r="F20" s="68"/>
      <c r="G20" s="28"/>
      <c r="H20" s="28"/>
      <c r="I20" s="28"/>
      <c r="J20" s="28"/>
      <c r="K20" s="13"/>
      <c r="L20" s="13" t="s">
        <v>223</v>
      </c>
    </row>
    <row r="21" spans="1:12" ht="32.25" customHeight="1">
      <c r="A21" s="15" t="s">
        <v>7</v>
      </c>
      <c r="B21" s="13" t="s">
        <v>207</v>
      </c>
      <c r="C21" s="16">
        <v>0</v>
      </c>
      <c r="D21" s="67">
        <v>-0.91600000000000004</v>
      </c>
      <c r="E21" s="68"/>
      <c r="F21" s="68"/>
      <c r="G21" s="28"/>
      <c r="H21" s="28"/>
      <c r="I21" s="17">
        <v>0.19500000000000001</v>
      </c>
      <c r="J21" s="28"/>
      <c r="K21" s="13"/>
      <c r="L21" s="13" t="s">
        <v>224</v>
      </c>
    </row>
    <row r="22" spans="1:12" ht="32.25" customHeight="1">
      <c r="A22" s="15" t="s">
        <v>8</v>
      </c>
      <c r="B22" s="13" t="s">
        <v>207</v>
      </c>
      <c r="C22" s="16">
        <v>0</v>
      </c>
      <c r="D22" s="67">
        <v>-3.0649999999999999</v>
      </c>
      <c r="E22" s="67">
        <v>-0.84499999999999997</v>
      </c>
      <c r="F22" s="67">
        <v>-0.17100000000000001</v>
      </c>
      <c r="G22" s="28"/>
      <c r="H22" s="28"/>
      <c r="I22" s="17">
        <v>0.19500000000000001</v>
      </c>
      <c r="J22" s="28"/>
      <c r="K22" s="13"/>
      <c r="L22" s="13" t="s">
        <v>225</v>
      </c>
    </row>
    <row r="23" spans="1:12" ht="32.25" customHeight="1">
      <c r="A23" s="15" t="s">
        <v>9</v>
      </c>
      <c r="B23" s="13" t="s">
        <v>208</v>
      </c>
      <c r="C23" s="16">
        <v>0</v>
      </c>
      <c r="D23" s="67">
        <v>-0.81599999999999995</v>
      </c>
      <c r="E23" s="68"/>
      <c r="F23" s="68"/>
      <c r="G23" s="28"/>
      <c r="H23" s="28"/>
      <c r="I23" s="17">
        <v>0.17</v>
      </c>
      <c r="J23" s="28"/>
      <c r="K23" s="13"/>
      <c r="L23" s="13" t="s">
        <v>226</v>
      </c>
    </row>
    <row r="24" spans="1:12" ht="32.25" customHeight="1">
      <c r="A24" s="15" t="s">
        <v>10</v>
      </c>
      <c r="B24" s="13" t="s">
        <v>208</v>
      </c>
      <c r="C24" s="16">
        <v>0</v>
      </c>
      <c r="D24" s="67">
        <v>-2.7280000000000002</v>
      </c>
      <c r="E24" s="67">
        <v>-0.753</v>
      </c>
      <c r="F24" s="67">
        <v>-0.154</v>
      </c>
      <c r="G24" s="28"/>
      <c r="H24" s="28"/>
      <c r="I24" s="17">
        <v>0.17</v>
      </c>
      <c r="J24" s="28"/>
      <c r="K24" s="13"/>
      <c r="L24" s="13" t="s">
        <v>227</v>
      </c>
    </row>
    <row r="25" spans="1:12" ht="32.25" customHeight="1">
      <c r="A25" s="15" t="s">
        <v>11</v>
      </c>
      <c r="B25" s="13" t="s">
        <v>209</v>
      </c>
      <c r="C25" s="16">
        <v>0</v>
      </c>
      <c r="D25" s="67">
        <v>-0.42199999999999999</v>
      </c>
      <c r="E25" s="68" t="s">
        <v>289</v>
      </c>
      <c r="F25" s="68" t="s">
        <v>289</v>
      </c>
      <c r="G25" s="18">
        <v>229.88</v>
      </c>
      <c r="H25" s="28"/>
      <c r="I25" s="17">
        <v>0.154</v>
      </c>
      <c r="J25" s="28"/>
      <c r="K25" s="13"/>
      <c r="L25" s="13" t="s">
        <v>228</v>
      </c>
    </row>
    <row r="26" spans="1:12" ht="32.25" customHeight="1">
      <c r="A26" s="15" t="s">
        <v>12</v>
      </c>
      <c r="B26" s="13" t="s">
        <v>209</v>
      </c>
      <c r="C26" s="16">
        <v>0</v>
      </c>
      <c r="D26" s="67">
        <v>-1.393</v>
      </c>
      <c r="E26" s="67">
        <v>-0.38900000000000001</v>
      </c>
      <c r="F26" s="67">
        <v>-8.5999999999999993E-2</v>
      </c>
      <c r="G26" s="18">
        <v>229.88</v>
      </c>
      <c r="H26" s="28"/>
      <c r="I26" s="17">
        <v>0.154</v>
      </c>
      <c r="J26" s="28"/>
      <c r="K26" s="13"/>
      <c r="L26" s="13" t="s">
        <v>229</v>
      </c>
    </row>
    <row r="27" spans="1:12" ht="32.25" customHeight="1">
      <c r="A27" s="15" t="s">
        <v>13</v>
      </c>
      <c r="B27" s="13">
        <v>617</v>
      </c>
      <c r="C27" s="16">
        <v>0</v>
      </c>
      <c r="D27" s="67">
        <v>-0.79700000000000004</v>
      </c>
      <c r="E27" s="67">
        <v>-0.22700000000000001</v>
      </c>
      <c r="F27" s="67">
        <v>-5.6000000000000001E-2</v>
      </c>
      <c r="G27" s="18">
        <v>229.88</v>
      </c>
      <c r="H27" s="28"/>
      <c r="I27" s="17">
        <v>4.7E-2</v>
      </c>
      <c r="J27" s="28"/>
      <c r="K27" s="13"/>
      <c r="L27" s="13" t="s">
        <v>230</v>
      </c>
    </row>
    <row r="28" spans="1:12" ht="32.25" customHeight="1">
      <c r="A28" s="15" t="s">
        <v>14</v>
      </c>
      <c r="B28" s="13">
        <v>617</v>
      </c>
      <c r="C28" s="16">
        <v>0</v>
      </c>
      <c r="D28" s="67">
        <v>-0.246</v>
      </c>
      <c r="E28" s="68"/>
      <c r="F28" s="68"/>
      <c r="G28" s="18">
        <v>229.88</v>
      </c>
      <c r="H28" s="28"/>
      <c r="I28" s="17">
        <v>4.7E-2</v>
      </c>
      <c r="J28" s="28"/>
      <c r="K28" s="13"/>
      <c r="L28" s="13" t="s">
        <v>231</v>
      </c>
    </row>
  </sheetData>
  <mergeCells count="1">
    <mergeCell ref="A2:L2"/>
  </mergeCells>
  <phoneticPr fontId="2"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K26"/>
  <sheetViews>
    <sheetView zoomScale="80" zoomScaleNormal="80" zoomScaleSheetLayoutView="100" workbookViewId="0">
      <selection activeCell="C7" sqref="C7"/>
    </sheetView>
  </sheetViews>
  <sheetFormatPr defaultRowHeight="27.75" customHeight="1"/>
  <cols>
    <col min="1" max="1" width="28.140625" style="1" customWidth="1"/>
    <col min="2" max="2" width="35.85546875" style="2" customWidth="1"/>
    <col min="3" max="3" width="20.85546875" style="1" customWidth="1"/>
    <col min="4" max="6" width="20.85546875" style="2" customWidth="1"/>
    <col min="7" max="7" width="20.85546875" style="7" customWidth="1"/>
    <col min="8" max="8" width="14.85546875" style="3" customWidth="1"/>
    <col min="9" max="9" width="15.5703125" style="3" customWidth="1"/>
    <col min="10" max="15" width="15.5703125" style="1" customWidth="1"/>
    <col min="16" max="16384" width="9.140625" style="1"/>
  </cols>
  <sheetData>
    <row r="1" spans="1:11" ht="27.75" customHeight="1">
      <c r="A1" s="35" t="s">
        <v>87</v>
      </c>
      <c r="C1" s="34"/>
    </row>
    <row r="2" spans="1:11" s="36" customFormat="1" ht="25.5" customHeight="1">
      <c r="A2" s="99" t="str">
        <f>[1]Overview!B4&amp; " - Effective from "&amp;[1]Overview!D4&amp;" - "&amp;[1]Overview!E4&amp;" EDCM Import Charges"</f>
        <v>The Electricity Network Company  - Effective from April 2012 - INDICATIVE EDCM Import Charges</v>
      </c>
      <c r="B2" s="99"/>
      <c r="C2" s="99"/>
      <c r="D2" s="99"/>
      <c r="E2" s="99"/>
      <c r="F2" s="99"/>
      <c r="G2" s="99"/>
      <c r="H2" s="3"/>
      <c r="I2" s="1"/>
      <c r="J2" s="1"/>
      <c r="K2" s="3"/>
    </row>
    <row r="3" spans="1:11" ht="74.25" customHeight="1">
      <c r="A3" s="30" t="s">
        <v>241</v>
      </c>
      <c r="B3" s="30" t="s">
        <v>242</v>
      </c>
      <c r="C3" s="30" t="s">
        <v>243</v>
      </c>
      <c r="D3" s="30" t="s">
        <v>244</v>
      </c>
      <c r="E3" s="30" t="s">
        <v>245</v>
      </c>
      <c r="F3" s="30" t="s">
        <v>246</v>
      </c>
      <c r="G3" s="30" t="s">
        <v>247</v>
      </c>
    </row>
    <row r="4" spans="1:11" ht="22.5" customHeight="1">
      <c r="A4" s="37" t="s">
        <v>248</v>
      </c>
      <c r="B4" s="38"/>
      <c r="C4" s="39"/>
      <c r="D4" s="40"/>
      <c r="E4" s="40"/>
      <c r="F4" s="40"/>
      <c r="G4" s="38"/>
    </row>
    <row r="5" spans="1:11" ht="22.5" customHeight="1">
      <c r="A5" s="37" t="s">
        <v>249</v>
      </c>
      <c r="B5" s="38"/>
      <c r="C5" s="39"/>
      <c r="D5" s="40"/>
      <c r="E5" s="40"/>
      <c r="F5" s="40"/>
      <c r="G5" s="38"/>
    </row>
    <row r="6" spans="1:11" ht="22.5" customHeight="1">
      <c r="A6" s="37" t="s">
        <v>250</v>
      </c>
      <c r="B6" s="38"/>
      <c r="C6" s="39"/>
      <c r="D6" s="40"/>
      <c r="E6" s="40"/>
      <c r="F6" s="40"/>
      <c r="G6" s="38"/>
    </row>
    <row r="7" spans="1:11" ht="22.5" customHeight="1">
      <c r="A7" s="37" t="s">
        <v>251</v>
      </c>
      <c r="B7" s="38"/>
      <c r="C7" s="39"/>
      <c r="D7" s="40"/>
      <c r="E7" s="40"/>
      <c r="F7" s="40"/>
      <c r="G7" s="38"/>
    </row>
    <row r="8" spans="1:11" ht="22.5" customHeight="1">
      <c r="A8" s="37" t="s">
        <v>252</v>
      </c>
      <c r="B8" s="38"/>
      <c r="C8" s="39"/>
      <c r="D8" s="40"/>
      <c r="E8" s="40"/>
      <c r="F8" s="40"/>
      <c r="G8" s="38"/>
    </row>
    <row r="9" spans="1:11" ht="22.5" customHeight="1">
      <c r="A9" s="37" t="s">
        <v>253</v>
      </c>
      <c r="B9" s="38"/>
      <c r="C9" s="39"/>
      <c r="D9" s="40"/>
      <c r="E9" s="40"/>
      <c r="F9" s="40"/>
      <c r="G9" s="38"/>
    </row>
    <row r="10" spans="1:11" ht="22.5" customHeight="1">
      <c r="A10" s="37" t="s">
        <v>254</v>
      </c>
      <c r="B10" s="38"/>
      <c r="C10" s="39"/>
      <c r="D10" s="40"/>
      <c r="E10" s="40"/>
      <c r="F10" s="40"/>
      <c r="G10" s="38"/>
    </row>
    <row r="11" spans="1:11" ht="22.5" customHeight="1">
      <c r="A11" s="37" t="s">
        <v>255</v>
      </c>
      <c r="B11" s="38"/>
      <c r="C11" s="39"/>
      <c r="D11" s="40"/>
      <c r="E11" s="40"/>
      <c r="F11" s="40"/>
      <c r="G11" s="38"/>
    </row>
    <row r="12" spans="1:11" ht="22.5" customHeight="1">
      <c r="A12" s="37" t="s">
        <v>256</v>
      </c>
      <c r="B12" s="38"/>
      <c r="C12" s="39"/>
      <c r="D12" s="40"/>
      <c r="E12" s="40"/>
      <c r="F12" s="40"/>
      <c r="G12" s="38"/>
    </row>
    <row r="13" spans="1:11" ht="22.5" customHeight="1">
      <c r="A13" s="37" t="s">
        <v>257</v>
      </c>
      <c r="B13" s="38"/>
      <c r="C13" s="39"/>
      <c r="D13" s="40"/>
      <c r="E13" s="40"/>
      <c r="F13" s="40"/>
      <c r="G13" s="38"/>
    </row>
    <row r="15" spans="1:11" ht="27.75" customHeight="1">
      <c r="A15" s="99" t="str">
        <f>[1]Overview!B4&amp; " - Effective from "&amp;[1]Overview!D4&amp;" - "&amp;[1]Overview!E4&amp;" EHV Export Charges"</f>
        <v>The Electricity Network Company  - Effective from April 2012 - INDICATIVE EHV Export Charges</v>
      </c>
      <c r="B15" s="99"/>
      <c r="C15" s="99"/>
      <c r="D15" s="99"/>
      <c r="E15" s="99"/>
      <c r="F15" s="99"/>
      <c r="G15" s="99"/>
      <c r="H15" s="1"/>
      <c r="I15" s="1"/>
    </row>
    <row r="16" spans="1:11" ht="43.5" customHeight="1">
      <c r="A16" s="30" t="s">
        <v>241</v>
      </c>
      <c r="B16" s="30" t="s">
        <v>242</v>
      </c>
      <c r="C16" s="41" t="s">
        <v>258</v>
      </c>
      <c r="D16" s="41" t="s">
        <v>259</v>
      </c>
      <c r="E16" s="41" t="s">
        <v>260</v>
      </c>
      <c r="F16" s="41" t="s">
        <v>261</v>
      </c>
      <c r="G16" s="30" t="s">
        <v>247</v>
      </c>
    </row>
    <row r="17" spans="1:7" ht="27.75" customHeight="1">
      <c r="A17" s="37" t="s">
        <v>262</v>
      </c>
      <c r="B17" s="38"/>
      <c r="C17" s="39"/>
      <c r="D17" s="40"/>
      <c r="E17" s="40"/>
      <c r="F17" s="40"/>
      <c r="G17" s="38"/>
    </row>
    <row r="18" spans="1:7" ht="27.75" customHeight="1">
      <c r="A18" s="37" t="s">
        <v>263</v>
      </c>
      <c r="B18" s="38"/>
      <c r="C18" s="39"/>
      <c r="D18" s="40"/>
      <c r="E18" s="40"/>
      <c r="F18" s="40"/>
      <c r="G18" s="38"/>
    </row>
    <row r="19" spans="1:7" ht="27.75" customHeight="1">
      <c r="A19" s="37" t="s">
        <v>264</v>
      </c>
      <c r="B19" s="38"/>
      <c r="C19" s="39"/>
      <c r="D19" s="40"/>
      <c r="E19" s="40"/>
      <c r="F19" s="40"/>
      <c r="G19" s="38"/>
    </row>
    <row r="20" spans="1:7" ht="27.75" customHeight="1">
      <c r="A20" s="37" t="s">
        <v>265</v>
      </c>
      <c r="B20" s="38"/>
      <c r="C20" s="39"/>
      <c r="D20" s="40"/>
      <c r="E20" s="40"/>
      <c r="F20" s="40"/>
      <c r="G20" s="38"/>
    </row>
    <row r="21" spans="1:7" ht="27.75" customHeight="1">
      <c r="A21" s="37" t="s">
        <v>266</v>
      </c>
      <c r="B21" s="38"/>
      <c r="C21" s="39"/>
      <c r="D21" s="40"/>
      <c r="E21" s="40"/>
      <c r="F21" s="40"/>
      <c r="G21" s="38"/>
    </row>
    <row r="22" spans="1:7" ht="27.75" customHeight="1">
      <c r="A22" s="37" t="s">
        <v>267</v>
      </c>
      <c r="B22" s="38"/>
      <c r="C22" s="39"/>
      <c r="D22" s="40"/>
      <c r="E22" s="40"/>
      <c r="F22" s="40"/>
      <c r="G22" s="38"/>
    </row>
    <row r="23" spans="1:7" ht="27.75" customHeight="1">
      <c r="A23" s="37" t="s">
        <v>268</v>
      </c>
      <c r="B23" s="38"/>
      <c r="C23" s="39"/>
      <c r="D23" s="40"/>
      <c r="E23" s="40"/>
      <c r="F23" s="40"/>
      <c r="G23" s="38"/>
    </row>
    <row r="24" spans="1:7" ht="27.75" customHeight="1">
      <c r="A24" s="37" t="s">
        <v>269</v>
      </c>
      <c r="B24" s="38"/>
      <c r="C24" s="39"/>
      <c r="D24" s="40"/>
      <c r="E24" s="40"/>
      <c r="F24" s="40"/>
      <c r="G24" s="38"/>
    </row>
    <row r="25" spans="1:7" ht="27.75" customHeight="1">
      <c r="A25" s="37" t="s">
        <v>270</v>
      </c>
      <c r="B25" s="38"/>
      <c r="C25" s="39"/>
      <c r="D25" s="40"/>
      <c r="E25" s="40"/>
      <c r="F25" s="40"/>
      <c r="G25" s="38"/>
    </row>
    <row r="26" spans="1:7" ht="27.75" customHeight="1">
      <c r="A26" s="37" t="s">
        <v>271</v>
      </c>
      <c r="B26" s="38"/>
      <c r="C26" s="39"/>
      <c r="D26" s="40"/>
      <c r="E26" s="40"/>
      <c r="F26" s="40"/>
      <c r="G26" s="38"/>
    </row>
  </sheetData>
  <sheetProtection selectLockedCells="1" selectUnlockedCells="1"/>
  <mergeCells count="2">
    <mergeCell ref="A2:G2"/>
    <mergeCell ref="A15:G15"/>
  </mergeCells>
  <hyperlinks>
    <hyperlink ref="A1" location="Overview!A1" display="Back to Overview"/>
  </hyperlinks>
  <pageMargins left="0.39370078740157483" right="0.35433070866141736" top="1.1023622047244095" bottom="0.74803149606299213" header="0.35433070866141736" footer="0.51181102362204722"/>
  <pageSetup paperSize="9" scale="62" fitToHeight="0" orientation="portrait"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worksheet>
</file>

<file path=xl/worksheets/sheet4.xml><?xml version="1.0" encoding="utf-8"?>
<worksheet xmlns="http://schemas.openxmlformats.org/spreadsheetml/2006/main" xmlns:r="http://schemas.openxmlformats.org/officeDocument/2006/relationships">
  <sheetPr>
    <pageSetUpPr fitToPage="1"/>
  </sheetPr>
  <dimension ref="A1:L21"/>
  <sheetViews>
    <sheetView zoomScale="80" zoomScaleNormal="80" workbookViewId="0">
      <selection activeCell="I22" sqref="I22"/>
    </sheetView>
  </sheetViews>
  <sheetFormatPr defaultRowHeight="12.75"/>
  <cols>
    <col min="1" max="1" width="27.42578125" customWidth="1"/>
    <col min="2" max="2" width="11" customWidth="1"/>
    <col min="5" max="7" width="16.5703125" customWidth="1"/>
    <col min="8" max="10" width="12.140625" customWidth="1"/>
  </cols>
  <sheetData>
    <row r="1" spans="1:12" s="1" customFormat="1" ht="27.75" customHeight="1">
      <c r="A1" s="35" t="s">
        <v>87</v>
      </c>
      <c r="B1" s="2"/>
      <c r="D1" s="2"/>
      <c r="E1" s="2"/>
      <c r="F1" s="2"/>
      <c r="G1" s="7"/>
      <c r="H1" s="3"/>
      <c r="I1" s="3"/>
    </row>
    <row r="2" spans="1:12" s="1" customFormat="1" ht="27" customHeight="1">
      <c r="A2" s="100" t="str">
        <f>[1]Overview!B4&amp; " - Effective from "&amp;[1]Overview!D4&amp;" - "&amp;[1]Overview!E4&amp;" LV/HV Tariffs"</f>
        <v>The Electricity Network Company  - Effective from April 2012 - INDICATIVE LV/HV Tariffs</v>
      </c>
      <c r="B2" s="100"/>
      <c r="C2" s="100"/>
      <c r="D2" s="100"/>
      <c r="E2" s="100"/>
      <c r="F2" s="100"/>
      <c r="G2" s="100"/>
      <c r="H2" s="100"/>
      <c r="I2" s="100"/>
      <c r="J2" s="100"/>
      <c r="K2" s="3"/>
      <c r="L2" s="3"/>
    </row>
    <row r="3" spans="1:12" s="1" customFormat="1" ht="27" customHeight="1">
      <c r="A3" s="101" t="s">
        <v>272</v>
      </c>
      <c r="B3" s="101"/>
      <c r="C3" s="101"/>
      <c r="D3" s="101"/>
      <c r="E3" s="101"/>
      <c r="F3" s="101"/>
      <c r="G3" s="101"/>
      <c r="H3" s="101"/>
      <c r="I3" s="101"/>
      <c r="J3" s="101"/>
      <c r="K3" s="3"/>
      <c r="L3" s="3"/>
    </row>
    <row r="4" spans="1:12" s="1" customFormat="1" ht="71.25" customHeight="1">
      <c r="A4" s="14"/>
      <c r="B4" s="42" t="s">
        <v>60</v>
      </c>
      <c r="C4" s="30" t="s">
        <v>101</v>
      </c>
      <c r="D4" s="30" t="s">
        <v>102</v>
      </c>
      <c r="E4" s="30" t="s">
        <v>103</v>
      </c>
      <c r="F4" s="30" t="s">
        <v>104</v>
      </c>
      <c r="G4" s="30" t="s">
        <v>105</v>
      </c>
      <c r="H4" s="30"/>
      <c r="I4" s="30"/>
      <c r="J4" s="30"/>
      <c r="K4" s="3"/>
      <c r="L4" s="3"/>
    </row>
    <row r="5" spans="1:12" s="1" customFormat="1" ht="32.25" customHeight="1">
      <c r="A5" s="15"/>
      <c r="B5" s="43"/>
      <c r="C5" s="16"/>
      <c r="D5" s="17"/>
      <c r="E5" s="17"/>
      <c r="F5" s="28"/>
      <c r="G5" s="18"/>
      <c r="H5" s="28"/>
      <c r="I5" s="28"/>
      <c r="J5" s="28"/>
      <c r="K5" s="3"/>
      <c r="L5" s="3"/>
    </row>
    <row r="6" spans="1:12">
      <c r="A6" s="102" t="s">
        <v>273</v>
      </c>
      <c r="B6" s="103" t="s">
        <v>274</v>
      </c>
      <c r="C6" s="103"/>
      <c r="D6" s="103"/>
      <c r="E6" s="103"/>
      <c r="F6" s="103"/>
      <c r="G6" s="103"/>
      <c r="H6" s="104"/>
      <c r="I6" s="104"/>
      <c r="J6" s="104"/>
    </row>
    <row r="7" spans="1:12">
      <c r="A7" s="102"/>
      <c r="B7" s="103" t="s">
        <v>275</v>
      </c>
      <c r="C7" s="103"/>
      <c r="D7" s="103"/>
      <c r="E7" s="103"/>
      <c r="F7" s="103"/>
      <c r="G7" s="103"/>
      <c r="H7" s="104"/>
      <c r="I7" s="104"/>
      <c r="J7" s="104"/>
    </row>
    <row r="8" spans="1:12">
      <c r="A8" s="102"/>
      <c r="B8" s="103"/>
      <c r="C8" s="103"/>
      <c r="D8" s="103"/>
      <c r="E8" s="103"/>
      <c r="F8" s="103"/>
      <c r="G8" s="103"/>
      <c r="H8" s="104"/>
      <c r="I8" s="104"/>
      <c r="J8" s="104"/>
    </row>
    <row r="11" spans="1:12" s="1" customFormat="1" ht="27" customHeight="1">
      <c r="A11" s="101" t="s">
        <v>276</v>
      </c>
      <c r="B11" s="101"/>
      <c r="C11" s="101"/>
      <c r="D11" s="101"/>
      <c r="E11" s="101"/>
      <c r="F11" s="101"/>
      <c r="G11" s="101"/>
      <c r="H11" s="101"/>
      <c r="I11" s="101"/>
      <c r="J11" s="101"/>
      <c r="K11" s="3"/>
      <c r="L11" s="3"/>
    </row>
    <row r="12" spans="1:12" s="1" customFormat="1" ht="58.5" customHeight="1">
      <c r="A12" s="14"/>
      <c r="B12" s="42" t="s">
        <v>60</v>
      </c>
      <c r="C12" s="30" t="s">
        <v>101</v>
      </c>
      <c r="D12" s="30" t="s">
        <v>102</v>
      </c>
      <c r="E12" s="30" t="s">
        <v>103</v>
      </c>
      <c r="F12" s="30" t="s">
        <v>104</v>
      </c>
      <c r="G12" s="30" t="s">
        <v>105</v>
      </c>
      <c r="H12" s="30" t="s">
        <v>106</v>
      </c>
      <c r="I12" s="30" t="s">
        <v>107</v>
      </c>
      <c r="J12" s="30" t="s">
        <v>0</v>
      </c>
      <c r="K12" s="3"/>
      <c r="L12" s="3"/>
    </row>
    <row r="13" spans="1:12" s="1" customFormat="1" ht="32.25" customHeight="1">
      <c r="A13" s="15"/>
      <c r="B13" s="43"/>
      <c r="C13" s="16"/>
      <c r="D13" s="17"/>
      <c r="E13" s="17"/>
      <c r="F13" s="17"/>
      <c r="G13" s="18"/>
      <c r="H13" s="18"/>
      <c r="I13" s="17"/>
      <c r="J13" s="18">
        <f>H13</f>
        <v>0</v>
      </c>
      <c r="K13" s="3"/>
      <c r="L13" s="3"/>
    </row>
    <row r="14" spans="1:12">
      <c r="A14" s="102" t="s">
        <v>273</v>
      </c>
      <c r="B14" s="106" t="s">
        <v>277</v>
      </c>
      <c r="C14" s="106"/>
      <c r="D14" s="106"/>
      <c r="E14" s="106"/>
      <c r="F14" s="106"/>
      <c r="G14" s="106"/>
      <c r="H14" s="107"/>
      <c r="I14" s="107"/>
      <c r="J14" s="107"/>
    </row>
    <row r="15" spans="1:12">
      <c r="A15" s="102"/>
      <c r="B15" s="103" t="s">
        <v>275</v>
      </c>
      <c r="C15" s="103"/>
      <c r="D15" s="103"/>
      <c r="E15" s="103"/>
      <c r="F15" s="103"/>
      <c r="G15" s="103"/>
      <c r="H15" s="104"/>
      <c r="I15" s="104"/>
      <c r="J15" s="104"/>
    </row>
    <row r="16" spans="1:12">
      <c r="A16" s="102"/>
      <c r="B16" s="103" t="s">
        <v>278</v>
      </c>
      <c r="C16" s="103"/>
      <c r="D16" s="103"/>
      <c r="E16" s="103"/>
      <c r="F16" s="103"/>
      <c r="G16" s="103"/>
      <c r="H16" s="104"/>
      <c r="I16" s="104"/>
      <c r="J16" s="104"/>
    </row>
    <row r="17" spans="1:10">
      <c r="A17" s="105"/>
      <c r="B17" s="103" t="s">
        <v>279</v>
      </c>
      <c r="C17" s="103"/>
      <c r="D17" s="103"/>
      <c r="E17" s="103"/>
      <c r="F17" s="103"/>
      <c r="G17" s="103"/>
      <c r="H17" s="104"/>
      <c r="I17" s="104"/>
      <c r="J17" s="104"/>
    </row>
    <row r="18" spans="1:10">
      <c r="A18" s="105"/>
      <c r="B18" s="103" t="s">
        <v>280</v>
      </c>
      <c r="C18" s="103"/>
      <c r="D18" s="103"/>
      <c r="E18" s="103"/>
      <c r="F18" s="103"/>
      <c r="G18" s="103"/>
      <c r="H18" s="104"/>
      <c r="I18" s="104"/>
      <c r="J18" s="104"/>
    </row>
    <row r="19" spans="1:10">
      <c r="A19" s="105"/>
      <c r="B19" s="103" t="s">
        <v>281</v>
      </c>
      <c r="C19" s="103"/>
      <c r="D19" s="103"/>
      <c r="E19" s="103"/>
      <c r="F19" s="103"/>
      <c r="G19" s="103"/>
      <c r="H19" s="104"/>
      <c r="I19" s="104"/>
      <c r="J19" s="104"/>
    </row>
    <row r="20" spans="1:10">
      <c r="A20" s="105"/>
      <c r="B20" s="103"/>
      <c r="C20" s="103"/>
      <c r="D20" s="103"/>
      <c r="E20" s="103"/>
      <c r="F20" s="103"/>
      <c r="G20" s="103"/>
      <c r="H20" s="104"/>
      <c r="I20" s="104"/>
      <c r="J20" s="104"/>
    </row>
    <row r="21" spans="1:10">
      <c r="A21" s="105"/>
      <c r="B21" s="103" t="s">
        <v>282</v>
      </c>
      <c r="C21" s="103"/>
      <c r="D21" s="103"/>
      <c r="E21" s="103"/>
      <c r="F21" s="103"/>
      <c r="G21" s="103"/>
      <c r="H21" s="104"/>
      <c r="I21" s="104"/>
      <c r="J21" s="104"/>
    </row>
  </sheetData>
  <mergeCells count="16">
    <mergeCell ref="A11:J11"/>
    <mergeCell ref="A14:A21"/>
    <mergeCell ref="B14:J14"/>
    <mergeCell ref="B15:J15"/>
    <mergeCell ref="B16:J16"/>
    <mergeCell ref="B17:J17"/>
    <mergeCell ref="B18:J18"/>
    <mergeCell ref="B19:J19"/>
    <mergeCell ref="B20:J20"/>
    <mergeCell ref="B21:J21"/>
    <mergeCell ref="A2:J2"/>
    <mergeCell ref="A3:J3"/>
    <mergeCell ref="A6:A8"/>
    <mergeCell ref="B6:J6"/>
    <mergeCell ref="B7:J7"/>
    <mergeCell ref="B8:J8"/>
  </mergeCells>
  <hyperlinks>
    <hyperlink ref="A1" location="Overview!A1" display="Back to Overview"/>
  </hyperlinks>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N147"/>
  <sheetViews>
    <sheetView tabSelected="1" zoomScaleNormal="100" zoomScaleSheetLayoutView="85" workbookViewId="0">
      <selection activeCell="A2" sqref="A2:I2"/>
    </sheetView>
  </sheetViews>
  <sheetFormatPr defaultRowHeight="27.75" customHeight="1"/>
  <cols>
    <col min="1" max="1" width="52.7109375" style="1" bestFit="1" customWidth="1"/>
    <col min="2" max="2" width="7" style="2" customWidth="1"/>
    <col min="3" max="4" width="16.7109375" style="1" bestFit="1" customWidth="1"/>
    <col min="5" max="5" width="16.7109375" style="2" bestFit="1" customWidth="1"/>
    <col min="6" max="6" width="13.140625" style="2" bestFit="1" customWidth="1"/>
    <col min="7" max="7" width="15.85546875" style="2" bestFit="1" customWidth="1"/>
    <col min="8" max="8" width="15.28515625" style="6" bestFit="1" customWidth="1"/>
    <col min="9" max="9" width="15.7109375" style="6" bestFit="1" customWidth="1"/>
    <col min="10" max="10" width="1.42578125" style="3" customWidth="1"/>
    <col min="11" max="15" width="15.5703125" style="1" customWidth="1"/>
    <col min="16" max="16384" width="9.140625" style="1"/>
  </cols>
  <sheetData>
    <row r="1" spans="1:10" ht="27.75" customHeight="1">
      <c r="A1" s="32" t="s">
        <v>87</v>
      </c>
      <c r="D1" s="2"/>
      <c r="G1" s="7"/>
      <c r="H1" s="3"/>
      <c r="I1" s="3"/>
      <c r="J1" s="1"/>
    </row>
    <row r="2" spans="1:10" ht="33.75" customHeight="1">
      <c r="A2" s="108" t="s">
        <v>311</v>
      </c>
      <c r="B2" s="108"/>
      <c r="C2" s="108"/>
      <c r="D2" s="108"/>
      <c r="E2" s="108"/>
      <c r="F2" s="108"/>
      <c r="G2" s="108"/>
      <c r="H2" s="108"/>
      <c r="I2" s="108"/>
    </row>
    <row r="3" spans="1:10" ht="38.25" customHeight="1">
      <c r="A3" s="33"/>
      <c r="B3" s="25" t="s">
        <v>101</v>
      </c>
      <c r="C3" s="25" t="s">
        <v>102</v>
      </c>
      <c r="D3" s="25" t="s">
        <v>103</v>
      </c>
      <c r="E3" s="25" t="s">
        <v>104</v>
      </c>
      <c r="F3" s="25" t="s">
        <v>105</v>
      </c>
      <c r="G3" s="25" t="s">
        <v>106</v>
      </c>
      <c r="H3" s="25" t="s">
        <v>107</v>
      </c>
      <c r="I3" s="25" t="s">
        <v>0</v>
      </c>
      <c r="J3" s="1"/>
    </row>
    <row r="4" spans="1:10" ht="27" customHeight="1">
      <c r="A4" s="26" t="s">
        <v>27</v>
      </c>
      <c r="B4" s="27">
        <v>1</v>
      </c>
      <c r="C4" s="49">
        <v>2.6379999999999999</v>
      </c>
      <c r="D4" s="59"/>
      <c r="E4" s="59"/>
      <c r="F4" s="55">
        <v>4.63</v>
      </c>
      <c r="G4" s="59"/>
      <c r="H4" s="58"/>
      <c r="I4" s="57"/>
      <c r="J4" s="1"/>
    </row>
    <row r="5" spans="1:10" ht="27" customHeight="1">
      <c r="A5" s="26" t="s">
        <v>28</v>
      </c>
      <c r="B5" s="27">
        <v>2</v>
      </c>
      <c r="C5" s="49">
        <v>3.0529999999999999</v>
      </c>
      <c r="D5" s="49">
        <v>1.585</v>
      </c>
      <c r="E5" s="59"/>
      <c r="F5" s="55">
        <v>4.63</v>
      </c>
      <c r="G5" s="58"/>
      <c r="H5" s="58"/>
      <c r="I5" s="57"/>
      <c r="J5" s="1"/>
    </row>
    <row r="6" spans="1:10" ht="27" customHeight="1">
      <c r="A6" s="26" t="s">
        <v>29</v>
      </c>
      <c r="B6" s="27">
        <v>2</v>
      </c>
      <c r="C6" s="49">
        <v>1.18</v>
      </c>
      <c r="D6" s="59"/>
      <c r="E6" s="59"/>
      <c r="F6" s="58" t="s">
        <v>289</v>
      </c>
      <c r="G6" s="58"/>
      <c r="H6" s="58"/>
      <c r="I6" s="57"/>
      <c r="J6" s="1"/>
    </row>
    <row r="7" spans="1:10" ht="27" customHeight="1">
      <c r="A7" s="26" t="s">
        <v>30</v>
      </c>
      <c r="B7" s="27">
        <v>3</v>
      </c>
      <c r="C7" s="49">
        <v>2.202</v>
      </c>
      <c r="D7" s="59"/>
      <c r="E7" s="59"/>
      <c r="F7" s="55">
        <v>7.2</v>
      </c>
      <c r="G7" s="58"/>
      <c r="H7" s="58"/>
      <c r="I7" s="57"/>
      <c r="J7" s="1"/>
    </row>
    <row r="8" spans="1:10" ht="27" customHeight="1">
      <c r="A8" s="26" t="s">
        <v>31</v>
      </c>
      <c r="B8" s="27">
        <v>4</v>
      </c>
      <c r="C8" s="49">
        <v>3.0750000000000002</v>
      </c>
      <c r="D8" s="49">
        <v>0.76600000000000001</v>
      </c>
      <c r="E8" s="59"/>
      <c r="F8" s="55">
        <v>7.2</v>
      </c>
      <c r="G8" s="58"/>
      <c r="H8" s="58"/>
      <c r="I8" s="57"/>
      <c r="J8" s="1"/>
    </row>
    <row r="9" spans="1:10" ht="27" customHeight="1">
      <c r="A9" s="26" t="s">
        <v>32</v>
      </c>
      <c r="B9" s="27">
        <v>4</v>
      </c>
      <c r="C9" s="49">
        <v>1.06</v>
      </c>
      <c r="D9" s="59"/>
      <c r="E9" s="59"/>
      <c r="F9" s="58" t="s">
        <v>289</v>
      </c>
      <c r="G9" s="58"/>
      <c r="H9" s="58"/>
      <c r="I9" s="57"/>
      <c r="J9" s="1"/>
    </row>
    <row r="10" spans="1:10" ht="27" customHeight="1">
      <c r="A10" s="26" t="s">
        <v>33</v>
      </c>
      <c r="B10" s="27" t="s">
        <v>25</v>
      </c>
      <c r="C10" s="49">
        <v>2.5249999999999999</v>
      </c>
      <c r="D10" s="49">
        <v>0.82799999999999996</v>
      </c>
      <c r="E10" s="59"/>
      <c r="F10" s="55">
        <v>44.9</v>
      </c>
      <c r="G10" s="58"/>
      <c r="H10" s="58"/>
      <c r="I10" s="57"/>
      <c r="J10" s="1"/>
    </row>
    <row r="11" spans="1:10" ht="27" customHeight="1">
      <c r="A11" s="26" t="s">
        <v>34</v>
      </c>
      <c r="B11" s="27">
        <v>0</v>
      </c>
      <c r="C11" s="49">
        <v>4.7329999999999997</v>
      </c>
      <c r="D11" s="49">
        <v>1.3819999999999999</v>
      </c>
      <c r="E11" s="49">
        <v>0.39600000000000002</v>
      </c>
      <c r="F11" s="55">
        <v>14.33</v>
      </c>
      <c r="G11" s="55">
        <v>2.58</v>
      </c>
      <c r="H11" s="49">
        <v>0.30499999999999999</v>
      </c>
      <c r="I11" s="55">
        <v>2.58</v>
      </c>
      <c r="J11" s="1"/>
    </row>
    <row r="12" spans="1:10" ht="27" customHeight="1">
      <c r="A12" s="26" t="s">
        <v>35</v>
      </c>
      <c r="B12" s="27" t="s">
        <v>26</v>
      </c>
      <c r="C12" s="49">
        <v>3.2120000000000002</v>
      </c>
      <c r="D12" s="59"/>
      <c r="E12" s="59"/>
      <c r="F12" s="58"/>
      <c r="G12" s="58"/>
      <c r="H12" s="58"/>
      <c r="I12" s="60"/>
      <c r="J12" s="1"/>
    </row>
    <row r="13" spans="1:10" ht="27" customHeight="1">
      <c r="A13" s="26" t="s">
        <v>36</v>
      </c>
      <c r="B13" s="52">
        <v>0</v>
      </c>
      <c r="C13" s="49">
        <v>12.727</v>
      </c>
      <c r="D13" s="49">
        <v>4.0590000000000002</v>
      </c>
      <c r="E13" s="49">
        <v>1.4970000000000001</v>
      </c>
      <c r="F13" s="58"/>
      <c r="G13" s="58"/>
      <c r="H13" s="58"/>
      <c r="I13" s="57"/>
      <c r="J13" s="1"/>
    </row>
    <row r="14" spans="1:10" ht="27" customHeight="1">
      <c r="A14" s="26" t="s">
        <v>37</v>
      </c>
      <c r="B14" s="52">
        <v>8</v>
      </c>
      <c r="C14" s="67">
        <v>-0.91600000000000004</v>
      </c>
      <c r="D14" s="69"/>
      <c r="E14" s="69"/>
      <c r="F14" s="58"/>
      <c r="G14" s="58"/>
      <c r="H14" s="58"/>
      <c r="I14" s="57"/>
      <c r="J14" s="1"/>
    </row>
    <row r="15" spans="1:10" ht="27" customHeight="1">
      <c r="A15" s="26" t="s">
        <v>38</v>
      </c>
      <c r="B15" s="52">
        <v>0</v>
      </c>
      <c r="C15" s="67">
        <v>-0.91600000000000004</v>
      </c>
      <c r="D15" s="69"/>
      <c r="E15" s="69"/>
      <c r="F15" s="58"/>
      <c r="G15" s="58"/>
      <c r="H15" s="49">
        <v>0.19500000000000001</v>
      </c>
      <c r="I15" s="57"/>
      <c r="J15" s="1"/>
    </row>
    <row r="16" spans="1:10" ht="27" customHeight="1">
      <c r="A16" s="26" t="s">
        <v>39</v>
      </c>
      <c r="B16" s="52">
        <v>0</v>
      </c>
      <c r="C16" s="67">
        <v>-3.0649999999999999</v>
      </c>
      <c r="D16" s="67">
        <v>-0.84499999999999997</v>
      </c>
      <c r="E16" s="67">
        <v>-0.17100000000000001</v>
      </c>
      <c r="F16" s="58"/>
      <c r="G16" s="58"/>
      <c r="H16" s="49">
        <v>0.19500000000000001</v>
      </c>
      <c r="I16" s="57"/>
      <c r="J16" s="1"/>
    </row>
    <row r="17" spans="1:10" ht="27" customHeight="1">
      <c r="A17" s="26" t="s">
        <v>40</v>
      </c>
      <c r="B17" s="52">
        <v>1</v>
      </c>
      <c r="C17" s="49">
        <v>1.4990000000000001</v>
      </c>
      <c r="D17" s="59"/>
      <c r="E17" s="59"/>
      <c r="F17" s="55">
        <v>2.63</v>
      </c>
      <c r="G17" s="58"/>
      <c r="H17" s="58"/>
      <c r="I17" s="57"/>
      <c r="J17" s="1"/>
    </row>
    <row r="18" spans="1:10" ht="27" customHeight="1">
      <c r="A18" s="26" t="s">
        <v>41</v>
      </c>
      <c r="B18" s="52">
        <v>2</v>
      </c>
      <c r="C18" s="49">
        <v>1.7350000000000001</v>
      </c>
      <c r="D18" s="49">
        <v>0.90100000000000002</v>
      </c>
      <c r="E18" s="59"/>
      <c r="F18" s="55">
        <v>2.63</v>
      </c>
      <c r="G18" s="58"/>
      <c r="H18" s="58"/>
      <c r="I18" s="57"/>
      <c r="J18" s="1"/>
    </row>
    <row r="19" spans="1:10" ht="27" customHeight="1">
      <c r="A19" s="26" t="s">
        <v>42</v>
      </c>
      <c r="B19" s="52">
        <v>2</v>
      </c>
      <c r="C19" s="49">
        <v>0.67100000000000004</v>
      </c>
      <c r="D19" s="59"/>
      <c r="E19" s="59"/>
      <c r="F19" s="58"/>
      <c r="G19" s="58"/>
      <c r="H19" s="58"/>
      <c r="I19" s="57"/>
      <c r="J19" s="1"/>
    </row>
    <row r="20" spans="1:10" ht="27" customHeight="1">
      <c r="A20" s="26" t="s">
        <v>43</v>
      </c>
      <c r="B20" s="52">
        <v>3</v>
      </c>
      <c r="C20" s="49">
        <v>1.2509999999999999</v>
      </c>
      <c r="D20" s="59"/>
      <c r="E20" s="59"/>
      <c r="F20" s="55">
        <v>4.09</v>
      </c>
      <c r="G20" s="58"/>
      <c r="H20" s="58"/>
      <c r="I20" s="57"/>
      <c r="J20" s="1"/>
    </row>
    <row r="21" spans="1:10" ht="27" customHeight="1">
      <c r="A21" s="26" t="s">
        <v>44</v>
      </c>
      <c r="B21" s="52">
        <v>4</v>
      </c>
      <c r="C21" s="49">
        <v>1.7470000000000001</v>
      </c>
      <c r="D21" s="49">
        <v>0.435</v>
      </c>
      <c r="E21" s="59"/>
      <c r="F21" s="55">
        <v>4.09</v>
      </c>
      <c r="G21" s="58"/>
      <c r="H21" s="58"/>
      <c r="I21" s="57"/>
      <c r="J21" s="1"/>
    </row>
    <row r="22" spans="1:10" ht="27" customHeight="1">
      <c r="A22" s="26" t="s">
        <v>45</v>
      </c>
      <c r="B22" s="52">
        <v>4</v>
      </c>
      <c r="C22" s="49">
        <v>0.60199999999999998</v>
      </c>
      <c r="D22" s="59"/>
      <c r="E22" s="59"/>
      <c r="F22" s="58" t="s">
        <v>289</v>
      </c>
      <c r="G22" s="58"/>
      <c r="H22" s="58"/>
      <c r="I22" s="57"/>
      <c r="J22" s="1"/>
    </row>
    <row r="23" spans="1:10" ht="27" customHeight="1">
      <c r="A23" s="26" t="s">
        <v>46</v>
      </c>
      <c r="B23" s="52" t="s">
        <v>25</v>
      </c>
      <c r="C23" s="49">
        <v>1.4339999999999999</v>
      </c>
      <c r="D23" s="49">
        <v>0.47099999999999997</v>
      </c>
      <c r="E23" s="59"/>
      <c r="F23" s="55">
        <v>25.51</v>
      </c>
      <c r="G23" s="58"/>
      <c r="H23" s="58"/>
      <c r="I23" s="57"/>
      <c r="J23" s="1"/>
    </row>
    <row r="24" spans="1:10" ht="27" customHeight="1">
      <c r="A24" s="26" t="s">
        <v>47</v>
      </c>
      <c r="B24" s="52">
        <v>0</v>
      </c>
      <c r="C24" s="49">
        <v>2.6890000000000001</v>
      </c>
      <c r="D24" s="49">
        <v>0.78500000000000003</v>
      </c>
      <c r="E24" s="49">
        <v>0.22500000000000001</v>
      </c>
      <c r="F24" s="55">
        <v>8.14</v>
      </c>
      <c r="G24" s="55">
        <v>1.47</v>
      </c>
      <c r="H24" s="49">
        <v>0.17299999999999999</v>
      </c>
      <c r="I24" s="55">
        <v>1.47</v>
      </c>
      <c r="J24" s="1"/>
    </row>
    <row r="25" spans="1:10" ht="27" customHeight="1">
      <c r="A25" s="26" t="s">
        <v>48</v>
      </c>
      <c r="B25" s="52">
        <v>0</v>
      </c>
      <c r="C25" s="49">
        <v>3.0009999999999999</v>
      </c>
      <c r="D25" s="49">
        <v>0.89</v>
      </c>
      <c r="E25" s="49">
        <v>0.27700000000000002</v>
      </c>
      <c r="F25" s="55">
        <v>4.37</v>
      </c>
      <c r="G25" s="55">
        <v>3.62</v>
      </c>
      <c r="H25" s="49">
        <v>0.187</v>
      </c>
      <c r="I25" s="55">
        <v>3.62</v>
      </c>
      <c r="J25" s="1"/>
    </row>
    <row r="26" spans="1:10" ht="27" customHeight="1">
      <c r="A26" s="26" t="s">
        <v>49</v>
      </c>
      <c r="B26" s="52">
        <v>0</v>
      </c>
      <c r="C26" s="49">
        <v>2.3090000000000002</v>
      </c>
      <c r="D26" s="49">
        <v>0.69699999999999995</v>
      </c>
      <c r="E26" s="49">
        <v>0.23300000000000001</v>
      </c>
      <c r="F26" s="55">
        <v>116.01</v>
      </c>
      <c r="G26" s="55">
        <v>5.76</v>
      </c>
      <c r="H26" s="49">
        <v>0.14599999999999999</v>
      </c>
      <c r="I26" s="55">
        <v>5.76</v>
      </c>
      <c r="J26" s="1"/>
    </row>
    <row r="27" spans="1:10" ht="27" customHeight="1">
      <c r="A27" s="26" t="s">
        <v>50</v>
      </c>
      <c r="B27" s="52" t="s">
        <v>26</v>
      </c>
      <c r="C27" s="49">
        <v>1.825</v>
      </c>
      <c r="D27" s="59"/>
      <c r="E27" s="59"/>
      <c r="F27" s="58"/>
      <c r="G27" s="58"/>
      <c r="H27" s="58"/>
      <c r="I27" s="60"/>
      <c r="J27" s="1"/>
    </row>
    <row r="28" spans="1:10" ht="27" customHeight="1">
      <c r="A28" s="26" t="s">
        <v>51</v>
      </c>
      <c r="B28" s="52">
        <v>0</v>
      </c>
      <c r="C28" s="49">
        <v>7.2309999999999999</v>
      </c>
      <c r="D28" s="49">
        <v>2.306</v>
      </c>
      <c r="E28" s="49">
        <v>0.85</v>
      </c>
      <c r="F28" s="58"/>
      <c r="G28" s="58"/>
      <c r="H28" s="58"/>
      <c r="I28" s="57"/>
      <c r="J28" s="1"/>
    </row>
    <row r="29" spans="1:10" ht="27" customHeight="1">
      <c r="A29" s="26" t="s">
        <v>52</v>
      </c>
      <c r="B29" s="52">
        <v>8</v>
      </c>
      <c r="C29" s="67">
        <v>-0.91600000000000004</v>
      </c>
      <c r="D29" s="69"/>
      <c r="E29" s="69"/>
      <c r="F29" s="58"/>
      <c r="G29" s="58"/>
      <c r="H29" s="58"/>
      <c r="I29" s="57"/>
      <c r="J29" s="1"/>
    </row>
    <row r="30" spans="1:10" ht="27" customHeight="1">
      <c r="A30" s="26" t="s">
        <v>53</v>
      </c>
      <c r="B30" s="52">
        <v>8</v>
      </c>
      <c r="C30" s="67">
        <v>-0.81599999999999995</v>
      </c>
      <c r="D30" s="69"/>
      <c r="E30" s="69"/>
      <c r="F30" s="58"/>
      <c r="G30" s="58"/>
      <c r="H30" s="58"/>
      <c r="I30" s="57"/>
      <c r="J30" s="1"/>
    </row>
    <row r="31" spans="1:10" ht="27" customHeight="1">
      <c r="A31" s="26" t="s">
        <v>54</v>
      </c>
      <c r="B31" s="52">
        <v>0</v>
      </c>
      <c r="C31" s="67">
        <v>-0.91600000000000004</v>
      </c>
      <c r="D31" s="69"/>
      <c r="E31" s="69"/>
      <c r="F31" s="58"/>
      <c r="G31" s="58"/>
      <c r="H31" s="49">
        <v>0.19500000000000001</v>
      </c>
      <c r="I31" s="57"/>
      <c r="J31" s="1"/>
    </row>
    <row r="32" spans="1:10" ht="27" customHeight="1">
      <c r="A32" s="26" t="s">
        <v>55</v>
      </c>
      <c r="B32" s="52">
        <v>0</v>
      </c>
      <c r="C32" s="67">
        <v>-3.0649999999999999</v>
      </c>
      <c r="D32" s="67">
        <v>-0.84499999999999997</v>
      </c>
      <c r="E32" s="67">
        <v>-0.17100000000000001</v>
      </c>
      <c r="F32" s="58"/>
      <c r="G32" s="58"/>
      <c r="H32" s="49">
        <v>0.19500000000000001</v>
      </c>
      <c r="I32" s="57"/>
      <c r="J32" s="1"/>
    </row>
    <row r="33" spans="1:14" ht="27" customHeight="1">
      <c r="A33" s="26" t="s">
        <v>56</v>
      </c>
      <c r="B33" s="52">
        <v>0</v>
      </c>
      <c r="C33" s="67">
        <v>-0.81599999999999995</v>
      </c>
      <c r="D33" s="69"/>
      <c r="E33" s="69"/>
      <c r="F33" s="58"/>
      <c r="G33" s="58"/>
      <c r="H33" s="49">
        <v>0.17</v>
      </c>
      <c r="I33" s="57"/>
      <c r="J33" s="1"/>
    </row>
    <row r="34" spans="1:14" ht="27" customHeight="1">
      <c r="A34" s="26" t="s">
        <v>57</v>
      </c>
      <c r="B34" s="52">
        <v>0</v>
      </c>
      <c r="C34" s="67">
        <v>-2.7280000000000002</v>
      </c>
      <c r="D34" s="67">
        <v>-0.753</v>
      </c>
      <c r="E34" s="67">
        <v>-0.154</v>
      </c>
      <c r="F34" s="58"/>
      <c r="G34" s="58"/>
      <c r="H34" s="49">
        <v>0.17</v>
      </c>
      <c r="I34" s="57"/>
      <c r="J34" s="1"/>
    </row>
    <row r="35" spans="1:14" ht="27" customHeight="1">
      <c r="A35" s="26" t="s">
        <v>58</v>
      </c>
      <c r="B35" s="52">
        <v>0</v>
      </c>
      <c r="C35" s="67">
        <v>-0.42199999999999999</v>
      </c>
      <c r="D35" s="69"/>
      <c r="E35" s="69"/>
      <c r="F35" s="58"/>
      <c r="G35" s="58"/>
      <c r="H35" s="49">
        <v>0.154</v>
      </c>
      <c r="I35" s="57"/>
      <c r="J35" s="1"/>
    </row>
    <row r="36" spans="1:14" ht="27" customHeight="1">
      <c r="A36" s="26" t="s">
        <v>59</v>
      </c>
      <c r="B36" s="52">
        <v>0</v>
      </c>
      <c r="C36" s="67">
        <v>-1.393</v>
      </c>
      <c r="D36" s="67">
        <v>-0.38900000000000001</v>
      </c>
      <c r="E36" s="67">
        <v>-8.5999999999999993E-2</v>
      </c>
      <c r="F36" s="58"/>
      <c r="G36" s="58"/>
      <c r="H36" s="49">
        <v>0.154</v>
      </c>
      <c r="I36" s="57"/>
      <c r="J36" s="1"/>
    </row>
    <row r="37" spans="1:14" ht="39.75" customHeight="1">
      <c r="A37" s="108"/>
      <c r="B37" s="108"/>
      <c r="C37" s="108"/>
      <c r="D37" s="108"/>
      <c r="E37" s="108"/>
      <c r="F37" s="108"/>
      <c r="G37" s="108"/>
      <c r="H37" s="108"/>
      <c r="I37" s="108"/>
      <c r="J37" s="1"/>
    </row>
    <row r="38" spans="1:14" ht="27" customHeight="1">
      <c r="A38" s="53" t="s">
        <v>110</v>
      </c>
      <c r="B38" s="52">
        <v>1</v>
      </c>
      <c r="C38" s="49">
        <v>1.115</v>
      </c>
      <c r="D38" s="50"/>
      <c r="E38" s="50"/>
      <c r="F38" s="55">
        <v>1.96</v>
      </c>
      <c r="G38" s="50"/>
      <c r="H38" s="50"/>
      <c r="I38" s="48"/>
      <c r="J38" s="1"/>
      <c r="K38" s="47"/>
      <c r="L38" s="47"/>
      <c r="M38" s="47"/>
      <c r="N38" s="47"/>
    </row>
    <row r="39" spans="1:14" ht="27" customHeight="1">
      <c r="A39" s="53" t="s">
        <v>111</v>
      </c>
      <c r="B39" s="52">
        <v>2</v>
      </c>
      <c r="C39" s="49">
        <v>1.2909999999999999</v>
      </c>
      <c r="D39" s="49">
        <v>0.67</v>
      </c>
      <c r="E39" s="50"/>
      <c r="F39" s="55">
        <v>1.96</v>
      </c>
      <c r="G39" s="50"/>
      <c r="H39" s="50"/>
      <c r="I39" s="48"/>
      <c r="J39" s="1"/>
      <c r="K39" s="47"/>
      <c r="L39" s="47"/>
      <c r="M39" s="47"/>
      <c r="N39" s="47"/>
    </row>
    <row r="40" spans="1:14" ht="27" customHeight="1">
      <c r="A40" s="53" t="s">
        <v>112</v>
      </c>
      <c r="B40" s="52">
        <v>2</v>
      </c>
      <c r="C40" s="49">
        <v>0.499</v>
      </c>
      <c r="D40" s="50"/>
      <c r="E40" s="50"/>
      <c r="F40" s="50"/>
      <c r="G40" s="50"/>
      <c r="H40" s="50"/>
      <c r="I40" s="48"/>
      <c r="J40" s="1"/>
      <c r="K40" s="47"/>
      <c r="L40" s="47"/>
      <c r="M40" s="47"/>
      <c r="N40" s="47"/>
    </row>
    <row r="41" spans="1:14" ht="27" customHeight="1">
      <c r="A41" s="53" t="s">
        <v>113</v>
      </c>
      <c r="B41" s="52">
        <v>3</v>
      </c>
      <c r="C41" s="49">
        <v>0.93100000000000005</v>
      </c>
      <c r="D41" s="50"/>
      <c r="E41" s="50"/>
      <c r="F41" s="55">
        <v>3.05</v>
      </c>
      <c r="G41" s="50"/>
      <c r="H41" s="50"/>
      <c r="I41" s="48"/>
      <c r="J41" s="1"/>
      <c r="K41" s="47"/>
      <c r="L41" s="47"/>
      <c r="M41" s="47"/>
      <c r="N41" s="47"/>
    </row>
    <row r="42" spans="1:14" ht="27" customHeight="1">
      <c r="A42" s="53" t="s">
        <v>114</v>
      </c>
      <c r="B42" s="52">
        <v>4</v>
      </c>
      <c r="C42" s="49">
        <v>1.3</v>
      </c>
      <c r="D42" s="49">
        <v>0.32400000000000001</v>
      </c>
      <c r="E42" s="50"/>
      <c r="F42" s="55">
        <v>3.05</v>
      </c>
      <c r="G42" s="50"/>
      <c r="H42" s="50"/>
      <c r="I42" s="48"/>
      <c r="J42" s="1"/>
      <c r="K42" s="47"/>
      <c r="L42" s="47"/>
      <c r="M42" s="47"/>
      <c r="N42" s="47"/>
    </row>
    <row r="43" spans="1:14" ht="27" customHeight="1">
      <c r="A43" s="53" t="s">
        <v>115</v>
      </c>
      <c r="B43" s="52">
        <v>4</v>
      </c>
      <c r="C43" s="49">
        <v>0.44800000000000001</v>
      </c>
      <c r="D43" s="50"/>
      <c r="E43" s="50"/>
      <c r="F43" s="50"/>
      <c r="G43" s="50"/>
      <c r="H43" s="50"/>
      <c r="I43" s="48"/>
      <c r="J43" s="1"/>
      <c r="K43" s="47"/>
      <c r="L43" s="47"/>
      <c r="M43" s="47"/>
      <c r="N43" s="47"/>
    </row>
    <row r="44" spans="1:14" ht="27" customHeight="1">
      <c r="A44" s="53" t="s">
        <v>116</v>
      </c>
      <c r="B44" s="52" t="s">
        <v>25</v>
      </c>
      <c r="C44" s="49">
        <v>1.0669999999999999</v>
      </c>
      <c r="D44" s="49">
        <v>0.35</v>
      </c>
      <c r="E44" s="50"/>
      <c r="F44" s="55">
        <v>18.989999999999998</v>
      </c>
      <c r="G44" s="50"/>
      <c r="H44" s="50"/>
      <c r="I44" s="48"/>
      <c r="J44" s="1"/>
      <c r="K44" s="47"/>
      <c r="L44" s="47"/>
      <c r="M44" s="47"/>
      <c r="N44" s="47"/>
    </row>
    <row r="45" spans="1:14" ht="27" customHeight="1">
      <c r="A45" s="53" t="s">
        <v>117</v>
      </c>
      <c r="B45" s="50"/>
      <c r="C45" s="50"/>
      <c r="D45" s="50"/>
      <c r="E45" s="50"/>
      <c r="F45" s="50"/>
      <c r="G45" s="50"/>
      <c r="H45" s="50"/>
      <c r="I45" s="50"/>
      <c r="J45" s="1"/>
      <c r="K45" s="47"/>
      <c r="L45" s="47"/>
      <c r="M45" s="47"/>
      <c r="N45" s="47"/>
    </row>
    <row r="46" spans="1:14" ht="27" customHeight="1">
      <c r="A46" s="53" t="s">
        <v>118</v>
      </c>
      <c r="B46" s="50"/>
      <c r="C46" s="50"/>
      <c r="D46" s="50"/>
      <c r="E46" s="50"/>
      <c r="F46" s="50"/>
      <c r="G46" s="50"/>
      <c r="H46" s="50"/>
      <c r="I46" s="50"/>
      <c r="J46" s="1"/>
      <c r="K46" s="47"/>
      <c r="L46" s="47"/>
      <c r="M46" s="47"/>
      <c r="N46" s="47"/>
    </row>
    <row r="47" spans="1:14" ht="27" customHeight="1">
      <c r="A47" s="53" t="s">
        <v>119</v>
      </c>
      <c r="B47" s="52">
        <v>0</v>
      </c>
      <c r="C47" s="49">
        <v>2.0009999999999999</v>
      </c>
      <c r="D47" s="49">
        <v>0.58399999999999996</v>
      </c>
      <c r="E47" s="49">
        <v>0.16800000000000001</v>
      </c>
      <c r="F47" s="55">
        <v>6.06</v>
      </c>
      <c r="G47" s="55">
        <v>1.0900000000000001</v>
      </c>
      <c r="H47" s="49">
        <v>0.129</v>
      </c>
      <c r="I47" s="55">
        <f>G47</f>
        <v>1.0900000000000001</v>
      </c>
      <c r="J47" s="1"/>
      <c r="K47" s="47"/>
      <c r="L47" s="47"/>
      <c r="M47" s="47"/>
      <c r="N47" s="47"/>
    </row>
    <row r="48" spans="1:14" ht="27" customHeight="1">
      <c r="A48" s="53" t="s">
        <v>120</v>
      </c>
      <c r="B48" s="52">
        <v>0</v>
      </c>
      <c r="C48" s="49">
        <v>2.2320000000000002</v>
      </c>
      <c r="D48" s="49">
        <v>0.66200000000000003</v>
      </c>
      <c r="E48" s="49">
        <v>0.20599999999999999</v>
      </c>
      <c r="F48" s="55">
        <v>3.25</v>
      </c>
      <c r="G48" s="55">
        <v>2.69</v>
      </c>
      <c r="H48" s="49">
        <v>0.13900000000000001</v>
      </c>
      <c r="I48" s="55">
        <f>G48</f>
        <v>2.69</v>
      </c>
      <c r="J48" s="1"/>
      <c r="K48" s="47"/>
      <c r="L48" s="47"/>
      <c r="M48" s="47"/>
      <c r="N48" s="47"/>
    </row>
    <row r="49" spans="1:14" ht="27" customHeight="1">
      <c r="A49" s="53" t="s">
        <v>121</v>
      </c>
      <c r="B49" s="52">
        <v>0</v>
      </c>
      <c r="C49" s="49">
        <v>1.718</v>
      </c>
      <c r="D49" s="49">
        <v>0.51800000000000002</v>
      </c>
      <c r="E49" s="49">
        <v>0.17299999999999999</v>
      </c>
      <c r="F49" s="55">
        <v>86.28</v>
      </c>
      <c r="G49" s="55">
        <v>4.29</v>
      </c>
      <c r="H49" s="49">
        <v>0.108</v>
      </c>
      <c r="I49" s="55">
        <f>G49</f>
        <v>4.29</v>
      </c>
      <c r="J49" s="1"/>
      <c r="K49" s="47"/>
      <c r="L49" s="47"/>
      <c r="M49" s="47"/>
      <c r="N49" s="47"/>
    </row>
    <row r="50" spans="1:14" ht="27" customHeight="1">
      <c r="A50" s="53" t="s">
        <v>122</v>
      </c>
      <c r="B50" s="52" t="s">
        <v>26</v>
      </c>
      <c r="C50" s="49">
        <v>1.3580000000000001</v>
      </c>
      <c r="D50" s="50"/>
      <c r="E50" s="50"/>
      <c r="F50" s="50"/>
      <c r="G50" s="50"/>
      <c r="H50" s="50"/>
      <c r="I50" s="54"/>
      <c r="J50" s="1"/>
      <c r="K50" s="47"/>
      <c r="L50" s="47"/>
      <c r="M50" s="47"/>
      <c r="N50" s="47"/>
    </row>
    <row r="51" spans="1:14" ht="27" customHeight="1">
      <c r="A51" s="53" t="s">
        <v>123</v>
      </c>
      <c r="B51" s="52">
        <v>0</v>
      </c>
      <c r="C51" s="49">
        <v>5.3810000000000002</v>
      </c>
      <c r="D51" s="49">
        <v>1.716</v>
      </c>
      <c r="E51" s="49">
        <v>0.63300000000000001</v>
      </c>
      <c r="F51" s="50"/>
      <c r="G51" s="50"/>
      <c r="H51" s="50"/>
      <c r="I51" s="48"/>
      <c r="J51" s="1"/>
      <c r="K51" s="47"/>
      <c r="L51" s="47"/>
      <c r="M51" s="47"/>
      <c r="N51" s="47"/>
    </row>
    <row r="52" spans="1:14" ht="27" customHeight="1">
      <c r="A52" s="53" t="s">
        <v>124</v>
      </c>
      <c r="B52" s="52">
        <v>8</v>
      </c>
      <c r="C52" s="70">
        <v>-0.39</v>
      </c>
      <c r="D52" s="71"/>
      <c r="E52" s="71"/>
      <c r="F52" s="50"/>
      <c r="G52" s="50"/>
      <c r="H52" s="50"/>
      <c r="I52" s="48"/>
      <c r="J52" s="1"/>
      <c r="K52" s="47"/>
      <c r="L52" s="47"/>
      <c r="M52" s="47"/>
      <c r="N52" s="47"/>
    </row>
    <row r="53" spans="1:14" ht="27" customHeight="1">
      <c r="A53" s="53" t="s">
        <v>125</v>
      </c>
      <c r="B53" s="52">
        <v>8</v>
      </c>
      <c r="C53" s="70">
        <v>-0.379</v>
      </c>
      <c r="D53" s="71"/>
      <c r="E53" s="71"/>
      <c r="F53" s="50"/>
      <c r="G53" s="50"/>
      <c r="H53" s="50"/>
      <c r="I53" s="48"/>
      <c r="J53" s="1"/>
      <c r="K53" s="47"/>
      <c r="L53" s="47"/>
      <c r="M53" s="47"/>
      <c r="N53" s="47"/>
    </row>
    <row r="54" spans="1:14" ht="27" customHeight="1">
      <c r="A54" s="53" t="s">
        <v>126</v>
      </c>
      <c r="B54" s="52">
        <v>0</v>
      </c>
      <c r="C54" s="70">
        <v>-0.39</v>
      </c>
      <c r="D54" s="71"/>
      <c r="E54" s="71"/>
      <c r="F54" s="50"/>
      <c r="G54" s="50"/>
      <c r="H54" s="49">
        <v>8.3000000000000004E-2</v>
      </c>
      <c r="I54" s="48"/>
      <c r="J54" s="1"/>
      <c r="K54" s="47"/>
      <c r="L54" s="47"/>
      <c r="M54" s="47"/>
      <c r="N54" s="47"/>
    </row>
    <row r="55" spans="1:14" ht="27" customHeight="1">
      <c r="A55" s="53" t="s">
        <v>127</v>
      </c>
      <c r="B55" s="52">
        <v>0</v>
      </c>
      <c r="C55" s="70">
        <v>-1.306</v>
      </c>
      <c r="D55" s="70">
        <v>-0.36</v>
      </c>
      <c r="E55" s="70">
        <v>-7.2999999999999995E-2</v>
      </c>
      <c r="F55" s="50"/>
      <c r="G55" s="50"/>
      <c r="H55" s="49">
        <v>8.3000000000000004E-2</v>
      </c>
      <c r="I55" s="48"/>
      <c r="J55" s="1"/>
      <c r="K55" s="47"/>
      <c r="L55" s="47"/>
      <c r="M55" s="47"/>
      <c r="N55" s="47"/>
    </row>
    <row r="56" spans="1:14" ht="27" customHeight="1">
      <c r="A56" s="53" t="s">
        <v>128</v>
      </c>
      <c r="B56" s="52">
        <v>0</v>
      </c>
      <c r="C56" s="70">
        <v>-0.379</v>
      </c>
      <c r="D56" s="71"/>
      <c r="E56" s="71"/>
      <c r="F56" s="50"/>
      <c r="G56" s="50"/>
      <c r="H56" s="49">
        <v>7.9000000000000001E-2</v>
      </c>
      <c r="I56" s="48"/>
      <c r="J56" s="1"/>
      <c r="K56" s="47"/>
      <c r="L56" s="47"/>
      <c r="M56" s="47"/>
      <c r="N56" s="47"/>
    </row>
    <row r="57" spans="1:14" ht="27" customHeight="1">
      <c r="A57" s="53" t="s">
        <v>129</v>
      </c>
      <c r="B57" s="52">
        <v>0</v>
      </c>
      <c r="C57" s="70">
        <v>-1.268</v>
      </c>
      <c r="D57" s="70">
        <v>-0.35</v>
      </c>
      <c r="E57" s="70">
        <v>-7.1999999999999995E-2</v>
      </c>
      <c r="F57" s="50"/>
      <c r="G57" s="50"/>
      <c r="H57" s="49">
        <v>7.9000000000000001E-2</v>
      </c>
      <c r="I57" s="48"/>
      <c r="J57" s="1"/>
      <c r="K57" s="47"/>
      <c r="L57" s="47"/>
      <c r="M57" s="47"/>
      <c r="N57" s="47"/>
    </row>
    <row r="58" spans="1:14" ht="27" customHeight="1">
      <c r="A58" s="53" t="s">
        <v>130</v>
      </c>
      <c r="B58" s="52">
        <v>0</v>
      </c>
      <c r="C58" s="70">
        <v>-0.42199999999999999</v>
      </c>
      <c r="D58" s="71"/>
      <c r="E58" s="71"/>
      <c r="F58" s="51">
        <v>229.88</v>
      </c>
      <c r="G58" s="50"/>
      <c r="H58" s="49">
        <v>0.154</v>
      </c>
      <c r="I58" s="48"/>
      <c r="J58" s="1"/>
      <c r="K58" s="47"/>
      <c r="L58" s="47"/>
      <c r="M58" s="47"/>
      <c r="N58" s="47"/>
    </row>
    <row r="59" spans="1:14" ht="27" customHeight="1">
      <c r="A59" s="53" t="s">
        <v>131</v>
      </c>
      <c r="B59" s="52">
        <v>0</v>
      </c>
      <c r="C59" s="70">
        <v>-1.393</v>
      </c>
      <c r="D59" s="67">
        <v>-0.38900000000000001</v>
      </c>
      <c r="E59" s="67">
        <v>-8.5999999999999993E-2</v>
      </c>
      <c r="F59" s="51">
        <v>229.88</v>
      </c>
      <c r="G59" s="50"/>
      <c r="H59" s="49">
        <v>0.154</v>
      </c>
      <c r="I59" s="48"/>
      <c r="J59" s="1"/>
      <c r="K59" s="47"/>
      <c r="L59" s="47"/>
      <c r="M59" s="47"/>
      <c r="N59" s="47"/>
    </row>
    <row r="60" spans="1:14" ht="27" customHeight="1">
      <c r="A60" s="53" t="s">
        <v>61</v>
      </c>
      <c r="B60" s="52">
        <v>1</v>
      </c>
      <c r="C60" s="49">
        <v>0.63</v>
      </c>
      <c r="D60" s="50"/>
      <c r="E60" s="50"/>
      <c r="F60" s="55">
        <v>1.1100000000000001</v>
      </c>
      <c r="G60" s="50"/>
      <c r="H60" s="50"/>
      <c r="I60" s="48"/>
      <c r="J60" s="1"/>
      <c r="K60" s="47"/>
      <c r="L60" s="47"/>
      <c r="M60" s="47"/>
      <c r="N60" s="47"/>
    </row>
    <row r="61" spans="1:14" ht="27" customHeight="1">
      <c r="A61" s="53" t="s">
        <v>62</v>
      </c>
      <c r="B61" s="52">
        <v>2</v>
      </c>
      <c r="C61" s="49">
        <v>0.72899999999999998</v>
      </c>
      <c r="D61" s="56">
        <v>0.379</v>
      </c>
      <c r="E61" s="50"/>
      <c r="F61" s="55">
        <v>1.1100000000000001</v>
      </c>
      <c r="G61" s="50"/>
      <c r="H61" s="50"/>
      <c r="I61" s="48"/>
      <c r="J61" s="1"/>
      <c r="K61" s="47"/>
      <c r="L61" s="47"/>
      <c r="M61" s="47"/>
      <c r="N61" s="47"/>
    </row>
    <row r="62" spans="1:14" ht="27" customHeight="1">
      <c r="A62" s="53" t="s">
        <v>63</v>
      </c>
      <c r="B62" s="52">
        <v>2</v>
      </c>
      <c r="C62" s="49">
        <v>0.28199999999999997</v>
      </c>
      <c r="D62" s="50"/>
      <c r="E62" s="50"/>
      <c r="F62" s="50"/>
      <c r="G62" s="50"/>
      <c r="H62" s="50"/>
      <c r="I62" s="48"/>
      <c r="J62" s="1"/>
      <c r="K62" s="47"/>
      <c r="L62" s="47"/>
      <c r="M62" s="47"/>
      <c r="N62" s="47"/>
    </row>
    <row r="63" spans="1:14" ht="27" customHeight="1">
      <c r="A63" s="53" t="s">
        <v>64</v>
      </c>
      <c r="B63" s="52">
        <v>3</v>
      </c>
      <c r="C63" s="49">
        <v>0.52600000000000002</v>
      </c>
      <c r="D63" s="50"/>
      <c r="E63" s="50"/>
      <c r="F63" s="55">
        <v>1.72</v>
      </c>
      <c r="G63" s="50"/>
      <c r="H63" s="50"/>
      <c r="I63" s="48"/>
      <c r="J63" s="1"/>
      <c r="K63" s="47"/>
      <c r="L63" s="47"/>
      <c r="M63" s="47"/>
      <c r="N63" s="47"/>
    </row>
    <row r="64" spans="1:14" ht="27" customHeight="1">
      <c r="A64" s="53" t="s">
        <v>65</v>
      </c>
      <c r="B64" s="52">
        <v>4</v>
      </c>
      <c r="C64" s="49">
        <v>0.73499999999999999</v>
      </c>
      <c r="D64" s="56">
        <v>0.183</v>
      </c>
      <c r="E64" s="50"/>
      <c r="F64" s="55">
        <v>1.72</v>
      </c>
      <c r="G64" s="50"/>
      <c r="H64" s="50"/>
      <c r="I64" s="48"/>
      <c r="J64" s="1"/>
      <c r="K64" s="47"/>
      <c r="L64" s="47"/>
      <c r="M64" s="47"/>
      <c r="N64" s="47"/>
    </row>
    <row r="65" spans="1:14" ht="27" customHeight="1">
      <c r="A65" s="53" t="s">
        <v>66</v>
      </c>
      <c r="B65" s="52">
        <v>4</v>
      </c>
      <c r="C65" s="49">
        <v>0.253</v>
      </c>
      <c r="D65" s="50"/>
      <c r="E65" s="50"/>
      <c r="F65" s="50"/>
      <c r="G65" s="50"/>
      <c r="H65" s="50"/>
      <c r="I65" s="48"/>
      <c r="J65" s="1"/>
      <c r="K65" s="47"/>
      <c r="L65" s="47"/>
      <c r="M65" s="47"/>
      <c r="N65" s="47"/>
    </row>
    <row r="66" spans="1:14" ht="27" customHeight="1">
      <c r="A66" s="53" t="s">
        <v>67</v>
      </c>
      <c r="B66" s="52" t="s">
        <v>25</v>
      </c>
      <c r="C66" s="49">
        <v>0.60299999999999998</v>
      </c>
      <c r="D66" s="56">
        <v>0.19800000000000001</v>
      </c>
      <c r="E66" s="50"/>
      <c r="F66" s="55">
        <v>10.73</v>
      </c>
      <c r="G66" s="50"/>
      <c r="H66" s="50"/>
      <c r="I66" s="48"/>
      <c r="J66" s="1"/>
      <c r="K66" s="47"/>
      <c r="L66" s="47"/>
      <c r="M66" s="47"/>
      <c r="N66" s="47"/>
    </row>
    <row r="67" spans="1:14" ht="27" customHeight="1">
      <c r="A67" s="53" t="s">
        <v>132</v>
      </c>
      <c r="B67" s="50"/>
      <c r="C67" s="50"/>
      <c r="D67" s="50"/>
      <c r="E67" s="50"/>
      <c r="F67" s="50"/>
      <c r="G67" s="50"/>
      <c r="H67" s="50"/>
      <c r="I67" s="50"/>
      <c r="J67" s="1"/>
      <c r="K67" s="47"/>
      <c r="L67" s="47"/>
      <c r="M67" s="47"/>
      <c r="N67" s="47"/>
    </row>
    <row r="68" spans="1:14" ht="27" customHeight="1">
      <c r="A68" s="53" t="s">
        <v>133</v>
      </c>
      <c r="B68" s="50"/>
      <c r="C68" s="50"/>
      <c r="D68" s="50"/>
      <c r="E68" s="50"/>
      <c r="F68" s="50"/>
      <c r="G68" s="50"/>
      <c r="H68" s="50"/>
      <c r="I68" s="50"/>
      <c r="J68" s="1"/>
      <c r="K68" s="47"/>
      <c r="L68" s="47"/>
      <c r="M68" s="47"/>
      <c r="N68" s="47"/>
    </row>
    <row r="69" spans="1:14" ht="27" customHeight="1">
      <c r="A69" s="53" t="s">
        <v>68</v>
      </c>
      <c r="B69" s="52">
        <v>0</v>
      </c>
      <c r="C69" s="49">
        <v>1.131</v>
      </c>
      <c r="D69" s="49">
        <v>0.33</v>
      </c>
      <c r="E69" s="49">
        <v>9.5000000000000001E-2</v>
      </c>
      <c r="F69" s="55">
        <v>3.42</v>
      </c>
      <c r="G69" s="55">
        <v>0.62</v>
      </c>
      <c r="H69" s="49">
        <v>7.2999999999999995E-2</v>
      </c>
      <c r="I69" s="55">
        <f>G69</f>
        <v>0.62</v>
      </c>
      <c r="J69" s="1"/>
      <c r="K69" s="47"/>
      <c r="L69" s="47"/>
      <c r="M69" s="47"/>
      <c r="N69" s="47"/>
    </row>
    <row r="70" spans="1:14" ht="27" customHeight="1">
      <c r="A70" s="53" t="s">
        <v>69</v>
      </c>
      <c r="B70" s="52">
        <v>0</v>
      </c>
      <c r="C70" s="49">
        <v>1.2609999999999999</v>
      </c>
      <c r="D70" s="49">
        <v>0.374</v>
      </c>
      <c r="E70" s="49">
        <v>0.11600000000000001</v>
      </c>
      <c r="F70" s="55">
        <v>1.83</v>
      </c>
      <c r="G70" s="55">
        <v>1.52</v>
      </c>
      <c r="H70" s="49">
        <v>7.9000000000000001E-2</v>
      </c>
      <c r="I70" s="55">
        <f>G70</f>
        <v>1.52</v>
      </c>
      <c r="J70" s="1"/>
      <c r="K70" s="47"/>
      <c r="L70" s="47"/>
      <c r="M70" s="47"/>
      <c r="N70" s="47"/>
    </row>
    <row r="71" spans="1:14" ht="27" customHeight="1">
      <c r="A71" s="53" t="s">
        <v>70</v>
      </c>
      <c r="B71" s="52">
        <v>0</v>
      </c>
      <c r="C71" s="49">
        <v>0.97</v>
      </c>
      <c r="D71" s="49">
        <v>0.29299999999999998</v>
      </c>
      <c r="E71" s="49">
        <v>9.8000000000000004E-2</v>
      </c>
      <c r="F71" s="55">
        <v>48.75</v>
      </c>
      <c r="G71" s="55">
        <v>2.42</v>
      </c>
      <c r="H71" s="49">
        <v>6.0999999999999999E-2</v>
      </c>
      <c r="I71" s="55">
        <f>G71</f>
        <v>2.42</v>
      </c>
      <c r="J71" s="1"/>
      <c r="K71" s="47"/>
      <c r="L71" s="47"/>
      <c r="M71" s="47"/>
      <c r="N71" s="47"/>
    </row>
    <row r="72" spans="1:14" ht="27" customHeight="1">
      <c r="A72" s="53" t="s">
        <v>71</v>
      </c>
      <c r="B72" s="52" t="s">
        <v>26</v>
      </c>
      <c r="C72" s="49">
        <v>0.76700000000000002</v>
      </c>
      <c r="D72" s="50"/>
      <c r="E72" s="50"/>
      <c r="F72" s="50"/>
      <c r="G72" s="50"/>
      <c r="H72" s="50"/>
      <c r="I72" s="54"/>
      <c r="J72" s="1"/>
      <c r="K72" s="47"/>
      <c r="L72" s="47"/>
      <c r="M72" s="47"/>
      <c r="N72" s="47"/>
    </row>
    <row r="73" spans="1:14" ht="27" customHeight="1">
      <c r="A73" s="53" t="s">
        <v>72</v>
      </c>
      <c r="B73" s="52">
        <v>0</v>
      </c>
      <c r="C73" s="49">
        <v>3.04</v>
      </c>
      <c r="D73" s="49">
        <v>0.97</v>
      </c>
      <c r="E73" s="49">
        <v>0.35799999999999998</v>
      </c>
      <c r="F73" s="50"/>
      <c r="G73" s="50"/>
      <c r="H73" s="50"/>
      <c r="I73" s="48"/>
      <c r="J73" s="1"/>
      <c r="K73" s="47"/>
      <c r="L73" s="47"/>
      <c r="M73" s="47"/>
      <c r="N73" s="47"/>
    </row>
    <row r="74" spans="1:14" ht="27" customHeight="1">
      <c r="A74" s="53" t="s">
        <v>73</v>
      </c>
      <c r="B74" s="52">
        <v>8</v>
      </c>
      <c r="C74" s="67">
        <v>-0.221</v>
      </c>
      <c r="D74" s="71"/>
      <c r="E74" s="71"/>
      <c r="F74" s="50"/>
      <c r="G74" s="50"/>
      <c r="H74" s="50"/>
      <c r="I74" s="48"/>
      <c r="J74" s="1"/>
      <c r="K74" s="47"/>
      <c r="L74" s="47"/>
      <c r="M74" s="47"/>
      <c r="N74" s="47"/>
    </row>
    <row r="75" spans="1:14" ht="27" customHeight="1">
      <c r="A75" s="53" t="s">
        <v>74</v>
      </c>
      <c r="B75" s="52">
        <v>8</v>
      </c>
      <c r="C75" s="67">
        <v>-0.214</v>
      </c>
      <c r="D75" s="71"/>
      <c r="E75" s="71"/>
      <c r="F75" s="50"/>
      <c r="G75" s="50"/>
      <c r="H75" s="50"/>
      <c r="I75" s="48"/>
      <c r="J75" s="1"/>
      <c r="K75" s="47"/>
      <c r="L75" s="47"/>
      <c r="M75" s="47"/>
      <c r="N75" s="47"/>
    </row>
    <row r="76" spans="1:14" ht="27" customHeight="1">
      <c r="A76" s="53" t="s">
        <v>75</v>
      </c>
      <c r="B76" s="52">
        <v>0</v>
      </c>
      <c r="C76" s="67">
        <v>-0.221</v>
      </c>
      <c r="D76" s="71"/>
      <c r="E76" s="71"/>
      <c r="F76" s="50"/>
      <c r="G76" s="50"/>
      <c r="H76" s="49">
        <v>4.7E-2</v>
      </c>
      <c r="I76" s="48"/>
      <c r="J76" s="1"/>
      <c r="K76" s="47"/>
      <c r="L76" s="47"/>
      <c r="M76" s="47"/>
      <c r="N76" s="47"/>
    </row>
    <row r="77" spans="1:14" ht="27" customHeight="1">
      <c r="A77" s="53" t="s">
        <v>76</v>
      </c>
      <c r="B77" s="52">
        <v>0</v>
      </c>
      <c r="C77" s="67">
        <v>-0.73799999999999999</v>
      </c>
      <c r="D77" s="67">
        <v>-0.20300000000000001</v>
      </c>
      <c r="E77" s="67">
        <v>-4.1000000000000002E-2</v>
      </c>
      <c r="F77" s="50"/>
      <c r="G77" s="50"/>
      <c r="H77" s="49">
        <v>4.7E-2</v>
      </c>
      <c r="I77" s="48"/>
      <c r="J77" s="1"/>
      <c r="K77" s="47"/>
      <c r="L77" s="47"/>
      <c r="M77" s="47"/>
      <c r="N77" s="47"/>
    </row>
    <row r="78" spans="1:14" ht="27" customHeight="1">
      <c r="A78" s="53" t="s">
        <v>77</v>
      </c>
      <c r="B78" s="52">
        <v>0</v>
      </c>
      <c r="C78" s="67">
        <v>-0.214</v>
      </c>
      <c r="D78" s="71"/>
      <c r="E78" s="71"/>
      <c r="F78" s="50"/>
      <c r="G78" s="50"/>
      <c r="H78" s="49">
        <v>4.4999999999999998E-2</v>
      </c>
      <c r="I78" s="48"/>
      <c r="J78" s="1"/>
      <c r="K78" s="47"/>
      <c r="L78" s="47"/>
      <c r="M78" s="47"/>
      <c r="N78" s="47"/>
    </row>
    <row r="79" spans="1:14" ht="27" customHeight="1">
      <c r="A79" s="53" t="s">
        <v>78</v>
      </c>
      <c r="B79" s="52">
        <v>0</v>
      </c>
      <c r="C79" s="67">
        <v>-0.71599999999999997</v>
      </c>
      <c r="D79" s="67">
        <v>-0.19800000000000001</v>
      </c>
      <c r="E79" s="72">
        <v>-0.04</v>
      </c>
      <c r="F79" s="50"/>
      <c r="G79" s="50"/>
      <c r="H79" s="49">
        <v>4.4999999999999998E-2</v>
      </c>
      <c r="I79" s="48"/>
      <c r="J79" s="1"/>
      <c r="K79" s="47"/>
      <c r="L79" s="47"/>
      <c r="M79" s="47"/>
      <c r="N79" s="47"/>
    </row>
    <row r="80" spans="1:14" ht="27" customHeight="1">
      <c r="A80" s="53" t="s">
        <v>79</v>
      </c>
      <c r="B80" s="52">
        <v>0</v>
      </c>
      <c r="C80" s="67">
        <v>-0.23799999999999999</v>
      </c>
      <c r="D80" s="71"/>
      <c r="E80" s="71"/>
      <c r="F80" s="55">
        <v>129.87</v>
      </c>
      <c r="G80" s="50"/>
      <c r="H80" s="49">
        <v>8.6999999999999994E-2</v>
      </c>
      <c r="I80" s="48"/>
      <c r="J80" s="1"/>
      <c r="K80" s="47"/>
      <c r="L80" s="47"/>
      <c r="M80" s="47"/>
      <c r="N80" s="47"/>
    </row>
    <row r="81" spans="1:14" ht="27" customHeight="1">
      <c r="A81" s="53" t="s">
        <v>80</v>
      </c>
      <c r="B81" s="52">
        <v>0</v>
      </c>
      <c r="C81" s="67">
        <v>-0.78700000000000003</v>
      </c>
      <c r="D81" s="72">
        <v>-0.22</v>
      </c>
      <c r="E81" s="67">
        <v>-4.9000000000000002E-2</v>
      </c>
      <c r="F81" s="55">
        <v>129.87</v>
      </c>
      <c r="G81" s="50"/>
      <c r="H81" s="49">
        <v>8.6999999999999994E-2</v>
      </c>
      <c r="I81" s="48"/>
      <c r="J81" s="1"/>
      <c r="K81" s="47"/>
      <c r="L81" s="47"/>
      <c r="M81" s="47"/>
      <c r="N81" s="47"/>
    </row>
    <row r="82" spans="1:14" ht="27" customHeight="1">
      <c r="A82" s="53" t="s">
        <v>134</v>
      </c>
      <c r="B82" s="52">
        <v>1</v>
      </c>
      <c r="C82" s="49">
        <v>0.221</v>
      </c>
      <c r="D82" s="50"/>
      <c r="E82" s="50"/>
      <c r="F82" s="55">
        <v>0.39</v>
      </c>
      <c r="G82" s="50"/>
      <c r="H82" s="50"/>
      <c r="I82" s="48"/>
      <c r="J82" s="1"/>
      <c r="K82" s="47"/>
      <c r="L82" s="47"/>
      <c r="M82" s="47"/>
      <c r="N82" s="47"/>
    </row>
    <row r="83" spans="1:14" ht="27" customHeight="1">
      <c r="A83" s="53" t="s">
        <v>135</v>
      </c>
      <c r="B83" s="52">
        <v>2</v>
      </c>
      <c r="C83" s="49">
        <v>0.255</v>
      </c>
      <c r="D83" s="49">
        <v>0.13300000000000001</v>
      </c>
      <c r="E83" s="50"/>
      <c r="F83" s="55">
        <v>0.39</v>
      </c>
      <c r="G83" s="50"/>
      <c r="H83" s="50"/>
      <c r="I83" s="48"/>
      <c r="J83" s="1"/>
      <c r="K83" s="47"/>
      <c r="L83" s="47"/>
      <c r="M83" s="47"/>
      <c r="N83" s="47"/>
    </row>
    <row r="84" spans="1:14" ht="27" customHeight="1">
      <c r="A84" s="53" t="s">
        <v>136</v>
      </c>
      <c r="B84" s="52">
        <v>2</v>
      </c>
      <c r="C84" s="49">
        <v>9.9000000000000005E-2</v>
      </c>
      <c r="D84" s="50"/>
      <c r="E84" s="50"/>
      <c r="F84" s="50"/>
      <c r="G84" s="50"/>
      <c r="H84" s="50"/>
      <c r="I84" s="48"/>
      <c r="J84" s="1"/>
      <c r="K84" s="47"/>
      <c r="L84" s="47"/>
      <c r="M84" s="47"/>
      <c r="N84" s="47"/>
    </row>
    <row r="85" spans="1:14" ht="27" customHeight="1">
      <c r="A85" s="53" t="s">
        <v>137</v>
      </c>
      <c r="B85" s="52">
        <v>3</v>
      </c>
      <c r="C85" s="49">
        <v>0.184</v>
      </c>
      <c r="D85" s="50"/>
      <c r="E85" s="50"/>
      <c r="F85" s="55">
        <v>0.6</v>
      </c>
      <c r="G85" s="50"/>
      <c r="H85" s="50"/>
      <c r="I85" s="48"/>
      <c r="J85" s="1"/>
      <c r="K85" s="47"/>
      <c r="L85" s="47"/>
      <c r="M85" s="47"/>
      <c r="N85" s="47"/>
    </row>
    <row r="86" spans="1:14" ht="27" customHeight="1">
      <c r="A86" s="53" t="s">
        <v>138</v>
      </c>
      <c r="B86" s="52">
        <v>4</v>
      </c>
      <c r="C86" s="49">
        <v>0.25700000000000001</v>
      </c>
      <c r="D86" s="49">
        <v>6.4000000000000001E-2</v>
      </c>
      <c r="E86" s="50"/>
      <c r="F86" s="55">
        <v>0.6</v>
      </c>
      <c r="G86" s="50"/>
      <c r="H86" s="50"/>
      <c r="I86" s="48"/>
      <c r="J86" s="1"/>
      <c r="K86" s="47"/>
      <c r="L86" s="47"/>
      <c r="M86" s="47"/>
      <c r="N86" s="47"/>
    </row>
    <row r="87" spans="1:14" ht="27" customHeight="1">
      <c r="A87" s="53" t="s">
        <v>139</v>
      </c>
      <c r="B87" s="52">
        <v>4</v>
      </c>
      <c r="C87" s="49">
        <v>8.8999999999999996E-2</v>
      </c>
      <c r="D87" s="50"/>
      <c r="E87" s="50"/>
      <c r="F87" s="50"/>
      <c r="G87" s="50"/>
      <c r="H87" s="50"/>
      <c r="I87" s="48"/>
      <c r="J87" s="1"/>
      <c r="K87" s="47"/>
      <c r="L87" s="47"/>
      <c r="M87" s="47"/>
      <c r="N87" s="47"/>
    </row>
    <row r="88" spans="1:14" ht="27" customHeight="1">
      <c r="A88" s="53" t="s">
        <v>140</v>
      </c>
      <c r="B88" s="52" t="s">
        <v>25</v>
      </c>
      <c r="C88" s="49">
        <v>0.21099999999999999</v>
      </c>
      <c r="D88" s="49">
        <v>6.9000000000000006E-2</v>
      </c>
      <c r="E88" s="50"/>
      <c r="F88" s="55">
        <v>3.76</v>
      </c>
      <c r="G88" s="50"/>
      <c r="H88" s="50"/>
      <c r="I88" s="48"/>
      <c r="J88" s="1"/>
      <c r="K88" s="47"/>
      <c r="L88" s="47"/>
      <c r="M88" s="47"/>
      <c r="N88" s="47"/>
    </row>
    <row r="89" spans="1:14" ht="27" customHeight="1">
      <c r="A89" s="53" t="s">
        <v>141</v>
      </c>
      <c r="B89" s="50"/>
      <c r="C89" s="50"/>
      <c r="D89" s="50"/>
      <c r="E89" s="50"/>
      <c r="F89" s="50"/>
      <c r="G89" s="50"/>
      <c r="H89" s="50"/>
      <c r="I89" s="50"/>
      <c r="J89" s="1"/>
      <c r="K89" s="47"/>
      <c r="L89" s="47"/>
      <c r="M89" s="47"/>
      <c r="N89" s="47"/>
    </row>
    <row r="90" spans="1:14" ht="27" customHeight="1">
      <c r="A90" s="53" t="s">
        <v>142</v>
      </c>
      <c r="B90" s="50"/>
      <c r="C90" s="50"/>
      <c r="D90" s="50"/>
      <c r="E90" s="50"/>
      <c r="F90" s="50"/>
      <c r="G90" s="50"/>
      <c r="H90" s="50"/>
      <c r="I90" s="50"/>
      <c r="J90" s="1"/>
      <c r="K90" s="47"/>
      <c r="L90" s="47"/>
      <c r="M90" s="47"/>
      <c r="N90" s="47"/>
    </row>
    <row r="91" spans="1:14" ht="27" customHeight="1">
      <c r="A91" s="53" t="s">
        <v>143</v>
      </c>
      <c r="B91" s="52">
        <v>0</v>
      </c>
      <c r="C91" s="49">
        <v>0.39600000000000002</v>
      </c>
      <c r="D91" s="49">
        <v>0.11600000000000001</v>
      </c>
      <c r="E91" s="49">
        <v>3.3000000000000002E-2</v>
      </c>
      <c r="F91" s="55">
        <v>1.2</v>
      </c>
      <c r="G91" s="55">
        <v>0.22</v>
      </c>
      <c r="H91" s="49">
        <v>2.5999999999999999E-2</v>
      </c>
      <c r="I91" s="55">
        <f>G91</f>
        <v>0.22</v>
      </c>
      <c r="J91" s="1"/>
      <c r="K91" s="47"/>
      <c r="L91" s="47"/>
      <c r="M91" s="47"/>
      <c r="N91" s="47"/>
    </row>
    <row r="92" spans="1:14" ht="27" customHeight="1">
      <c r="A92" s="53" t="s">
        <v>144</v>
      </c>
      <c r="B92" s="52">
        <v>0</v>
      </c>
      <c r="C92" s="49">
        <v>0.442</v>
      </c>
      <c r="D92" s="49">
        <v>0.13100000000000001</v>
      </c>
      <c r="E92" s="49">
        <v>4.1000000000000002E-2</v>
      </c>
      <c r="F92" s="55">
        <v>0.64</v>
      </c>
      <c r="G92" s="55">
        <v>0.53</v>
      </c>
      <c r="H92" s="49">
        <v>2.7E-2</v>
      </c>
      <c r="I92" s="55">
        <f>G92</f>
        <v>0.53</v>
      </c>
      <c r="J92" s="1"/>
      <c r="K92" s="47"/>
      <c r="L92" s="47"/>
      <c r="M92" s="47"/>
      <c r="N92" s="47"/>
    </row>
    <row r="93" spans="1:14" ht="27" customHeight="1">
      <c r="A93" s="53" t="s">
        <v>145</v>
      </c>
      <c r="B93" s="52">
        <v>0</v>
      </c>
      <c r="C93" s="49">
        <v>0.34</v>
      </c>
      <c r="D93" s="49">
        <v>0.10299999999999999</v>
      </c>
      <c r="E93" s="49">
        <v>3.4000000000000002E-2</v>
      </c>
      <c r="F93" s="55">
        <v>17.07</v>
      </c>
      <c r="G93" s="55">
        <v>0.85</v>
      </c>
      <c r="H93" s="49">
        <v>2.1000000000000001E-2</v>
      </c>
      <c r="I93" s="55">
        <f>G93</f>
        <v>0.85</v>
      </c>
      <c r="J93" s="1"/>
      <c r="K93" s="47"/>
      <c r="L93" s="47"/>
      <c r="M93" s="47"/>
      <c r="N93" s="47"/>
    </row>
    <row r="94" spans="1:14" ht="27" customHeight="1">
      <c r="A94" s="53" t="s">
        <v>146</v>
      </c>
      <c r="B94" s="52" t="s">
        <v>26</v>
      </c>
      <c r="C94" s="49">
        <v>0.26900000000000002</v>
      </c>
      <c r="D94" s="50"/>
      <c r="E94" s="50"/>
      <c r="F94" s="50"/>
      <c r="G94" s="50"/>
      <c r="H94" s="50"/>
      <c r="I94" s="54"/>
      <c r="J94" s="1"/>
      <c r="K94" s="47"/>
      <c r="L94" s="47"/>
      <c r="M94" s="47"/>
      <c r="N94" s="47"/>
    </row>
    <row r="95" spans="1:14" ht="27" customHeight="1">
      <c r="A95" s="53" t="s">
        <v>147</v>
      </c>
      <c r="B95" s="52">
        <v>0</v>
      </c>
      <c r="C95" s="49">
        <v>1.0649999999999999</v>
      </c>
      <c r="D95" s="49">
        <v>0.34</v>
      </c>
      <c r="E95" s="49">
        <v>0.125</v>
      </c>
      <c r="F95" s="50"/>
      <c r="G95" s="50"/>
      <c r="H95" s="50"/>
      <c r="I95" s="48"/>
      <c r="J95" s="1"/>
      <c r="K95" s="47"/>
      <c r="L95" s="47"/>
      <c r="M95" s="47"/>
      <c r="N95" s="47"/>
    </row>
    <row r="96" spans="1:14" ht="27" customHeight="1">
      <c r="A96" s="53" t="s">
        <v>148</v>
      </c>
      <c r="B96" s="52">
        <v>8</v>
      </c>
      <c r="C96" s="67">
        <v>-7.6999999999999999E-2</v>
      </c>
      <c r="D96" s="71"/>
      <c r="E96" s="71"/>
      <c r="F96" s="50"/>
      <c r="G96" s="50"/>
      <c r="H96" s="50"/>
      <c r="I96" s="48"/>
      <c r="J96" s="1"/>
      <c r="K96" s="47"/>
      <c r="L96" s="47"/>
      <c r="M96" s="47"/>
      <c r="N96" s="47"/>
    </row>
    <row r="97" spans="1:14" ht="27" customHeight="1">
      <c r="A97" s="53" t="s">
        <v>149</v>
      </c>
      <c r="B97" s="52">
        <v>8</v>
      </c>
      <c r="C97" s="67">
        <v>-7.4999999999999997E-2</v>
      </c>
      <c r="D97" s="71"/>
      <c r="E97" s="71"/>
      <c r="F97" s="50"/>
      <c r="G97" s="50"/>
      <c r="H97" s="50"/>
      <c r="I97" s="48"/>
      <c r="J97" s="1"/>
      <c r="K97" s="47"/>
      <c r="L97" s="47"/>
      <c r="M97" s="47"/>
      <c r="N97" s="47"/>
    </row>
    <row r="98" spans="1:14" ht="27" customHeight="1">
      <c r="A98" s="53" t="s">
        <v>150</v>
      </c>
      <c r="B98" s="52">
        <v>0</v>
      </c>
      <c r="C98" s="67">
        <v>-7.6999999999999999E-2</v>
      </c>
      <c r="D98" s="71"/>
      <c r="E98" s="71"/>
      <c r="F98" s="50"/>
      <c r="G98" s="50"/>
      <c r="H98" s="49">
        <v>1.6E-2</v>
      </c>
      <c r="I98" s="48"/>
      <c r="J98" s="1"/>
      <c r="K98" s="47"/>
      <c r="L98" s="47"/>
      <c r="M98" s="47"/>
      <c r="N98" s="47"/>
    </row>
    <row r="99" spans="1:14" ht="27" customHeight="1">
      <c r="A99" s="53" t="s">
        <v>151</v>
      </c>
      <c r="B99" s="52">
        <v>0</v>
      </c>
      <c r="C99" s="67">
        <v>-0.25800000000000001</v>
      </c>
      <c r="D99" s="67">
        <v>-7.0999999999999994E-2</v>
      </c>
      <c r="E99" s="67">
        <v>-1.4E-2</v>
      </c>
      <c r="F99" s="50"/>
      <c r="G99" s="50"/>
      <c r="H99" s="49">
        <v>1.6E-2</v>
      </c>
      <c r="I99" s="48"/>
      <c r="J99" s="1"/>
      <c r="K99" s="47"/>
      <c r="L99" s="47"/>
      <c r="M99" s="47"/>
      <c r="N99" s="47"/>
    </row>
    <row r="100" spans="1:14" ht="27" customHeight="1">
      <c r="A100" s="53" t="s">
        <v>152</v>
      </c>
      <c r="B100" s="52">
        <v>0</v>
      </c>
      <c r="C100" s="67">
        <v>-7.4999999999999997E-2</v>
      </c>
      <c r="D100" s="71"/>
      <c r="E100" s="71"/>
      <c r="F100" s="50"/>
      <c r="G100" s="50"/>
      <c r="H100" s="49">
        <v>1.6E-2</v>
      </c>
      <c r="I100" s="48"/>
      <c r="J100" s="1"/>
      <c r="K100" s="47"/>
      <c r="L100" s="47"/>
      <c r="M100" s="47"/>
      <c r="N100" s="47"/>
    </row>
    <row r="101" spans="1:14" ht="27" customHeight="1">
      <c r="A101" s="53" t="s">
        <v>153</v>
      </c>
      <c r="B101" s="52">
        <v>0</v>
      </c>
      <c r="C101" s="67">
        <v>-0.251</v>
      </c>
      <c r="D101" s="67">
        <v>-6.9000000000000006E-2</v>
      </c>
      <c r="E101" s="67">
        <v>-1.4E-2</v>
      </c>
      <c r="F101" s="50"/>
      <c r="G101" s="50"/>
      <c r="H101" s="49">
        <v>1.6E-2</v>
      </c>
      <c r="I101" s="48"/>
      <c r="J101" s="1"/>
      <c r="K101" s="47"/>
      <c r="L101" s="47"/>
      <c r="M101" s="47"/>
      <c r="N101" s="47"/>
    </row>
    <row r="102" spans="1:14" ht="27" customHeight="1">
      <c r="A102" s="53" t="s">
        <v>154</v>
      </c>
      <c r="B102" s="52">
        <v>0</v>
      </c>
      <c r="C102" s="67">
        <v>-8.3000000000000004E-2</v>
      </c>
      <c r="D102" s="71"/>
      <c r="E102" s="71"/>
      <c r="F102" s="55">
        <v>45.47</v>
      </c>
      <c r="G102" s="50"/>
      <c r="H102" s="49">
        <v>0.03</v>
      </c>
      <c r="I102" s="48"/>
      <c r="J102" s="1"/>
      <c r="K102" s="47"/>
      <c r="L102" s="47"/>
      <c r="M102" s="47"/>
      <c r="N102" s="47"/>
    </row>
    <row r="103" spans="1:14" ht="27" customHeight="1">
      <c r="A103" s="53" t="s">
        <v>155</v>
      </c>
      <c r="B103" s="52">
        <v>0</v>
      </c>
      <c r="C103" s="67">
        <v>-0.27600000000000002</v>
      </c>
      <c r="D103" s="67">
        <v>-7.6999999999999999E-2</v>
      </c>
      <c r="E103" s="67">
        <v>-1.7000000000000001E-2</v>
      </c>
      <c r="F103" s="55">
        <v>45.47</v>
      </c>
      <c r="G103" s="50"/>
      <c r="H103" s="49">
        <v>0.03</v>
      </c>
      <c r="I103" s="48"/>
      <c r="J103" s="1"/>
      <c r="K103" s="47"/>
      <c r="L103" s="47"/>
      <c r="M103" s="47"/>
      <c r="N103" s="47"/>
    </row>
    <row r="104" spans="1:14" ht="27" customHeight="1">
      <c r="A104" s="53" t="s">
        <v>156</v>
      </c>
      <c r="B104" s="52">
        <v>1</v>
      </c>
      <c r="C104" s="49">
        <v>0.221</v>
      </c>
      <c r="D104" s="50"/>
      <c r="E104" s="50"/>
      <c r="F104" s="55">
        <v>0.39</v>
      </c>
      <c r="G104" s="50"/>
      <c r="H104" s="50"/>
      <c r="I104" s="48"/>
      <c r="J104" s="1"/>
      <c r="K104" s="47"/>
      <c r="L104" s="47"/>
      <c r="M104" s="47"/>
      <c r="N104" s="47"/>
    </row>
    <row r="105" spans="1:14" ht="27" customHeight="1">
      <c r="A105" s="53" t="s">
        <v>157</v>
      </c>
      <c r="B105" s="52">
        <v>2</v>
      </c>
      <c r="C105" s="49">
        <v>0.255</v>
      </c>
      <c r="D105" s="49">
        <v>0.13300000000000001</v>
      </c>
      <c r="E105" s="50"/>
      <c r="F105" s="55">
        <v>0.39</v>
      </c>
      <c r="G105" s="50"/>
      <c r="H105" s="50"/>
      <c r="I105" s="48"/>
      <c r="J105" s="1"/>
      <c r="K105" s="47"/>
      <c r="L105" s="47"/>
      <c r="M105" s="47"/>
      <c r="N105" s="47"/>
    </row>
    <row r="106" spans="1:14" ht="27" customHeight="1">
      <c r="A106" s="53" t="s">
        <v>158</v>
      </c>
      <c r="B106" s="52">
        <v>2</v>
      </c>
      <c r="C106" s="49">
        <v>9.9000000000000005E-2</v>
      </c>
      <c r="D106" s="50"/>
      <c r="E106" s="50"/>
      <c r="F106" s="50"/>
      <c r="G106" s="50"/>
      <c r="H106" s="50"/>
      <c r="I106" s="48"/>
      <c r="J106" s="1"/>
      <c r="K106" s="47"/>
      <c r="L106" s="47"/>
      <c r="M106" s="47"/>
      <c r="N106" s="47"/>
    </row>
    <row r="107" spans="1:14" ht="27" customHeight="1">
      <c r="A107" s="53" t="s">
        <v>159</v>
      </c>
      <c r="B107" s="52">
        <v>3</v>
      </c>
      <c r="C107" s="49">
        <v>0.184</v>
      </c>
      <c r="D107" s="50"/>
      <c r="E107" s="50"/>
      <c r="F107" s="55">
        <v>0.6</v>
      </c>
      <c r="G107" s="50"/>
      <c r="H107" s="50"/>
      <c r="I107" s="48"/>
      <c r="J107" s="1"/>
      <c r="K107" s="47"/>
      <c r="L107" s="47"/>
      <c r="M107" s="47"/>
      <c r="N107" s="47"/>
    </row>
    <row r="108" spans="1:14" ht="27" customHeight="1">
      <c r="A108" s="53" t="s">
        <v>160</v>
      </c>
      <c r="B108" s="52">
        <v>4</v>
      </c>
      <c r="C108" s="49">
        <v>0.25700000000000001</v>
      </c>
      <c r="D108" s="49">
        <v>6.4000000000000001E-2</v>
      </c>
      <c r="E108" s="50"/>
      <c r="F108" s="55">
        <v>0.6</v>
      </c>
      <c r="G108" s="50"/>
      <c r="H108" s="50"/>
      <c r="I108" s="48"/>
      <c r="J108" s="1"/>
      <c r="K108" s="47"/>
      <c r="L108" s="47"/>
      <c r="M108" s="47"/>
      <c r="N108" s="47"/>
    </row>
    <row r="109" spans="1:14" ht="27" customHeight="1">
      <c r="A109" s="53" t="s">
        <v>161</v>
      </c>
      <c r="B109" s="52">
        <v>4</v>
      </c>
      <c r="C109" s="49">
        <v>8.8999999999999996E-2</v>
      </c>
      <c r="D109" s="50"/>
      <c r="E109" s="50"/>
      <c r="F109" s="50"/>
      <c r="G109" s="50"/>
      <c r="H109" s="50"/>
      <c r="I109" s="48"/>
      <c r="J109" s="1"/>
      <c r="K109" s="47"/>
      <c r="L109" s="47"/>
      <c r="M109" s="47"/>
      <c r="N109" s="47"/>
    </row>
    <row r="110" spans="1:14" ht="27" customHeight="1">
      <c r="A110" s="53" t="s">
        <v>162</v>
      </c>
      <c r="B110" s="52" t="s">
        <v>25</v>
      </c>
      <c r="C110" s="49">
        <v>0.21099999999999999</v>
      </c>
      <c r="D110" s="49">
        <v>6.9000000000000006E-2</v>
      </c>
      <c r="E110" s="50"/>
      <c r="F110" s="55">
        <v>3.76</v>
      </c>
      <c r="G110" s="50"/>
      <c r="H110" s="50"/>
      <c r="I110" s="48"/>
      <c r="J110" s="1"/>
      <c r="K110" s="47"/>
      <c r="L110" s="47"/>
      <c r="M110" s="47"/>
      <c r="N110" s="47"/>
    </row>
    <row r="111" spans="1:14" ht="27" customHeight="1">
      <c r="A111" s="53" t="s">
        <v>163</v>
      </c>
      <c r="B111" s="50"/>
      <c r="C111" s="50"/>
      <c r="D111" s="50"/>
      <c r="E111" s="50"/>
      <c r="F111" s="50"/>
      <c r="G111" s="50"/>
      <c r="H111" s="50"/>
      <c r="I111" s="50"/>
      <c r="J111" s="1"/>
      <c r="K111" s="47"/>
      <c r="L111" s="47"/>
      <c r="M111" s="47"/>
      <c r="N111" s="47"/>
    </row>
    <row r="112" spans="1:14" ht="27" customHeight="1">
      <c r="A112" s="53" t="s">
        <v>164</v>
      </c>
      <c r="B112" s="50"/>
      <c r="C112" s="50"/>
      <c r="D112" s="50"/>
      <c r="E112" s="50"/>
      <c r="F112" s="50"/>
      <c r="G112" s="50"/>
      <c r="H112" s="50"/>
      <c r="I112" s="50"/>
      <c r="J112" s="1"/>
      <c r="K112" s="47"/>
      <c r="L112" s="47"/>
      <c r="M112" s="47"/>
      <c r="N112" s="47"/>
    </row>
    <row r="113" spans="1:14" ht="27" customHeight="1">
      <c r="A113" s="53" t="s">
        <v>165</v>
      </c>
      <c r="B113" s="52">
        <v>0</v>
      </c>
      <c r="C113" s="49">
        <v>0.39600000000000002</v>
      </c>
      <c r="D113" s="49">
        <v>0.11600000000000001</v>
      </c>
      <c r="E113" s="49">
        <v>3.3000000000000002E-2</v>
      </c>
      <c r="F113" s="55">
        <v>1.2</v>
      </c>
      <c r="G113" s="55">
        <v>0.22</v>
      </c>
      <c r="H113" s="49">
        <v>2.5999999999999999E-2</v>
      </c>
      <c r="I113" s="55">
        <f>G113</f>
        <v>0.22</v>
      </c>
      <c r="J113" s="1"/>
      <c r="K113" s="47"/>
      <c r="L113" s="47"/>
      <c r="M113" s="47"/>
      <c r="N113" s="47"/>
    </row>
    <row r="114" spans="1:14" ht="27" customHeight="1">
      <c r="A114" s="53" t="s">
        <v>166</v>
      </c>
      <c r="B114" s="52">
        <v>0</v>
      </c>
      <c r="C114" s="49">
        <v>0.442</v>
      </c>
      <c r="D114" s="49">
        <v>0.13100000000000001</v>
      </c>
      <c r="E114" s="49">
        <v>4.1000000000000002E-2</v>
      </c>
      <c r="F114" s="55">
        <v>0.64</v>
      </c>
      <c r="G114" s="55">
        <v>0.53</v>
      </c>
      <c r="H114" s="49">
        <v>2.7E-2</v>
      </c>
      <c r="I114" s="55">
        <f>G114</f>
        <v>0.53</v>
      </c>
      <c r="J114" s="1"/>
      <c r="K114" s="47"/>
      <c r="L114" s="47"/>
      <c r="M114" s="47"/>
      <c r="N114" s="47"/>
    </row>
    <row r="115" spans="1:14" ht="27" customHeight="1">
      <c r="A115" s="53" t="s">
        <v>167</v>
      </c>
      <c r="B115" s="52">
        <v>0</v>
      </c>
      <c r="C115" s="49">
        <v>0.34</v>
      </c>
      <c r="D115" s="49">
        <v>0.10299999999999999</v>
      </c>
      <c r="E115" s="49">
        <v>3.4000000000000002E-2</v>
      </c>
      <c r="F115" s="55">
        <v>17.07</v>
      </c>
      <c r="G115" s="55">
        <v>0.85</v>
      </c>
      <c r="H115" s="49">
        <v>2.1000000000000001E-2</v>
      </c>
      <c r="I115" s="55">
        <f>G115</f>
        <v>0.85</v>
      </c>
      <c r="J115" s="1"/>
      <c r="K115" s="47"/>
      <c r="L115" s="47"/>
      <c r="M115" s="47"/>
      <c r="N115" s="47"/>
    </row>
    <row r="116" spans="1:14" ht="27" customHeight="1">
      <c r="A116" s="53" t="s">
        <v>168</v>
      </c>
      <c r="B116" s="52" t="s">
        <v>26</v>
      </c>
      <c r="C116" s="49">
        <v>0.26900000000000002</v>
      </c>
      <c r="D116" s="50"/>
      <c r="E116" s="50"/>
      <c r="F116" s="50"/>
      <c r="G116" s="50"/>
      <c r="H116" s="50"/>
      <c r="I116" s="54"/>
      <c r="J116" s="1"/>
      <c r="K116" s="47"/>
      <c r="L116" s="47"/>
      <c r="M116" s="47"/>
      <c r="N116" s="47"/>
    </row>
    <row r="117" spans="1:14" ht="27" customHeight="1">
      <c r="A117" s="53" t="s">
        <v>169</v>
      </c>
      <c r="B117" s="52">
        <v>0</v>
      </c>
      <c r="C117" s="49">
        <v>1.0649999999999999</v>
      </c>
      <c r="D117" s="49">
        <v>0.34</v>
      </c>
      <c r="E117" s="49">
        <v>0.125</v>
      </c>
      <c r="F117" s="50"/>
      <c r="G117" s="50"/>
      <c r="H117" s="50"/>
      <c r="I117" s="48"/>
      <c r="J117" s="1"/>
      <c r="K117" s="47"/>
      <c r="L117" s="47"/>
      <c r="M117" s="47"/>
      <c r="N117" s="47"/>
    </row>
    <row r="118" spans="1:14" ht="27" customHeight="1">
      <c r="A118" s="53" t="s">
        <v>170</v>
      </c>
      <c r="B118" s="52">
        <v>8</v>
      </c>
      <c r="C118" s="67">
        <v>-7.6999999999999999E-2</v>
      </c>
      <c r="D118" s="71"/>
      <c r="E118" s="71"/>
      <c r="F118" s="50"/>
      <c r="G118" s="50"/>
      <c r="H118" s="50"/>
      <c r="I118" s="48"/>
      <c r="J118" s="1"/>
      <c r="K118" s="47"/>
      <c r="L118" s="47"/>
      <c r="M118" s="47"/>
      <c r="N118" s="47"/>
    </row>
    <row r="119" spans="1:14" ht="27" customHeight="1">
      <c r="A119" s="53" t="s">
        <v>171</v>
      </c>
      <c r="B119" s="52">
        <v>8</v>
      </c>
      <c r="C119" s="67">
        <v>-7.4999999999999997E-2</v>
      </c>
      <c r="D119" s="71"/>
      <c r="E119" s="71"/>
      <c r="F119" s="50"/>
      <c r="G119" s="50"/>
      <c r="H119" s="50"/>
      <c r="I119" s="48"/>
      <c r="J119" s="1"/>
      <c r="K119" s="47"/>
      <c r="L119" s="47"/>
      <c r="M119" s="47"/>
      <c r="N119" s="47"/>
    </row>
    <row r="120" spans="1:14" ht="27" customHeight="1">
      <c r="A120" s="53" t="s">
        <v>172</v>
      </c>
      <c r="B120" s="52">
        <v>0</v>
      </c>
      <c r="C120" s="67">
        <v>-7.6999999999999999E-2</v>
      </c>
      <c r="D120" s="71"/>
      <c r="E120" s="71"/>
      <c r="F120" s="50"/>
      <c r="G120" s="50"/>
      <c r="H120" s="49">
        <v>1.6E-2</v>
      </c>
      <c r="I120" s="48"/>
      <c r="J120" s="1"/>
      <c r="K120" s="47"/>
      <c r="L120" s="47"/>
      <c r="M120" s="47"/>
      <c r="N120" s="47"/>
    </row>
    <row r="121" spans="1:14" ht="27" customHeight="1">
      <c r="A121" s="53" t="s">
        <v>173</v>
      </c>
      <c r="B121" s="52">
        <v>0</v>
      </c>
      <c r="C121" s="67">
        <v>-0.25800000000000001</v>
      </c>
      <c r="D121" s="67">
        <v>-7.0999999999999994E-2</v>
      </c>
      <c r="E121" s="67">
        <v>-1.4E-2</v>
      </c>
      <c r="F121" s="50"/>
      <c r="G121" s="50"/>
      <c r="H121" s="49">
        <v>1.6E-2</v>
      </c>
      <c r="I121" s="48"/>
      <c r="J121" s="1"/>
      <c r="K121" s="47"/>
      <c r="L121" s="47"/>
      <c r="M121" s="47"/>
      <c r="N121" s="47"/>
    </row>
    <row r="122" spans="1:14" ht="27" customHeight="1">
      <c r="A122" s="53" t="s">
        <v>174</v>
      </c>
      <c r="B122" s="52">
        <v>0</v>
      </c>
      <c r="C122" s="67">
        <v>-7.4999999999999997E-2</v>
      </c>
      <c r="D122" s="71"/>
      <c r="E122" s="71"/>
      <c r="F122" s="50"/>
      <c r="G122" s="50"/>
      <c r="H122" s="49">
        <v>1.6E-2</v>
      </c>
      <c r="I122" s="48"/>
      <c r="J122" s="1"/>
      <c r="K122" s="47"/>
      <c r="L122" s="47"/>
      <c r="M122" s="47"/>
      <c r="N122" s="47"/>
    </row>
    <row r="123" spans="1:14" ht="27" customHeight="1">
      <c r="A123" s="53" t="s">
        <v>175</v>
      </c>
      <c r="B123" s="52">
        <v>0</v>
      </c>
      <c r="C123" s="67">
        <v>-0.251</v>
      </c>
      <c r="D123" s="67">
        <v>-6.9000000000000006E-2</v>
      </c>
      <c r="E123" s="67">
        <v>-1.4E-2</v>
      </c>
      <c r="F123" s="50"/>
      <c r="G123" s="50"/>
      <c r="H123" s="49">
        <v>1.6E-2</v>
      </c>
      <c r="I123" s="48"/>
      <c r="J123" s="1"/>
      <c r="K123" s="47"/>
      <c r="L123" s="47"/>
      <c r="M123" s="47"/>
      <c r="N123" s="47"/>
    </row>
    <row r="124" spans="1:14" ht="27" customHeight="1">
      <c r="A124" s="53" t="s">
        <v>176</v>
      </c>
      <c r="B124" s="52">
        <v>0</v>
      </c>
      <c r="C124" s="67">
        <v>-8.3000000000000004E-2</v>
      </c>
      <c r="D124" s="71"/>
      <c r="E124" s="71"/>
      <c r="F124" s="55">
        <v>45.47</v>
      </c>
      <c r="G124" s="50"/>
      <c r="H124" s="49">
        <v>0.03</v>
      </c>
      <c r="I124" s="48"/>
      <c r="J124" s="1"/>
      <c r="K124" s="47"/>
      <c r="L124" s="47"/>
      <c r="M124" s="47"/>
      <c r="N124" s="47"/>
    </row>
    <row r="125" spans="1:14" ht="27" customHeight="1">
      <c r="A125" s="53" t="s">
        <v>177</v>
      </c>
      <c r="B125" s="52">
        <v>0</v>
      </c>
      <c r="C125" s="67">
        <v>-0.27600000000000002</v>
      </c>
      <c r="D125" s="67">
        <v>-7.6999999999999999E-2</v>
      </c>
      <c r="E125" s="67">
        <v>-1.7000000000000001E-2</v>
      </c>
      <c r="F125" s="55">
        <v>45.47</v>
      </c>
      <c r="G125" s="50"/>
      <c r="H125" s="49">
        <v>0.03</v>
      </c>
      <c r="I125" s="48"/>
      <c r="J125" s="1"/>
      <c r="K125" s="47"/>
      <c r="L125" s="47"/>
      <c r="M125" s="47"/>
      <c r="N125" s="47"/>
    </row>
    <row r="126" spans="1:14" ht="27" customHeight="1">
      <c r="A126" s="53" t="s">
        <v>178</v>
      </c>
      <c r="B126" s="52">
        <v>1</v>
      </c>
      <c r="C126" s="49">
        <v>0.221</v>
      </c>
      <c r="D126" s="50"/>
      <c r="E126" s="50"/>
      <c r="F126" s="55">
        <v>0.39</v>
      </c>
      <c r="G126" s="50"/>
      <c r="H126" s="50"/>
      <c r="I126" s="48"/>
      <c r="J126" s="1"/>
      <c r="K126" s="47"/>
      <c r="L126" s="47"/>
      <c r="M126" s="47"/>
      <c r="N126" s="47"/>
    </row>
    <row r="127" spans="1:14" ht="27" customHeight="1">
      <c r="A127" s="53" t="s">
        <v>179</v>
      </c>
      <c r="B127" s="52">
        <v>2</v>
      </c>
      <c r="C127" s="49">
        <v>0.255</v>
      </c>
      <c r="D127" s="49">
        <v>0.13300000000000001</v>
      </c>
      <c r="E127" s="50"/>
      <c r="F127" s="55">
        <v>0.39</v>
      </c>
      <c r="G127" s="50"/>
      <c r="H127" s="50"/>
      <c r="I127" s="48"/>
      <c r="J127" s="1"/>
      <c r="K127" s="47"/>
      <c r="L127" s="47"/>
      <c r="M127" s="47"/>
      <c r="N127" s="47"/>
    </row>
    <row r="128" spans="1:14" ht="27" customHeight="1">
      <c r="A128" s="53" t="s">
        <v>180</v>
      </c>
      <c r="B128" s="52">
        <v>2</v>
      </c>
      <c r="C128" s="49">
        <v>9.9000000000000005E-2</v>
      </c>
      <c r="D128" s="50"/>
      <c r="E128" s="50"/>
      <c r="F128" s="50"/>
      <c r="G128" s="50"/>
      <c r="H128" s="50"/>
      <c r="I128" s="48"/>
      <c r="J128" s="1"/>
      <c r="K128" s="47"/>
      <c r="L128" s="47"/>
      <c r="M128" s="47"/>
      <c r="N128" s="47"/>
    </row>
    <row r="129" spans="1:14" ht="27" customHeight="1">
      <c r="A129" s="53" t="s">
        <v>181</v>
      </c>
      <c r="B129" s="52">
        <v>3</v>
      </c>
      <c r="C129" s="49">
        <v>0.184</v>
      </c>
      <c r="D129" s="50"/>
      <c r="E129" s="50"/>
      <c r="F129" s="55">
        <v>0.6</v>
      </c>
      <c r="G129" s="50"/>
      <c r="H129" s="50"/>
      <c r="I129" s="48"/>
      <c r="J129" s="1"/>
      <c r="K129" s="47"/>
      <c r="L129" s="47"/>
      <c r="M129" s="47"/>
      <c r="N129" s="47"/>
    </row>
    <row r="130" spans="1:14" ht="27" customHeight="1">
      <c r="A130" s="53" t="s">
        <v>182</v>
      </c>
      <c r="B130" s="52">
        <v>4</v>
      </c>
      <c r="C130" s="49">
        <v>0.25700000000000001</v>
      </c>
      <c r="D130" s="49">
        <v>6.4000000000000001E-2</v>
      </c>
      <c r="E130" s="50"/>
      <c r="F130" s="55">
        <v>0.6</v>
      </c>
      <c r="G130" s="50"/>
      <c r="H130" s="50"/>
      <c r="I130" s="48"/>
      <c r="J130" s="1"/>
      <c r="K130" s="47"/>
      <c r="L130" s="47"/>
      <c r="M130" s="47"/>
      <c r="N130" s="47"/>
    </row>
    <row r="131" spans="1:14" ht="27" customHeight="1">
      <c r="A131" s="53" t="s">
        <v>183</v>
      </c>
      <c r="B131" s="52">
        <v>4</v>
      </c>
      <c r="C131" s="49">
        <v>8.8999999999999996E-2</v>
      </c>
      <c r="D131" s="50"/>
      <c r="E131" s="50"/>
      <c r="F131" s="50"/>
      <c r="G131" s="50"/>
      <c r="H131" s="50"/>
      <c r="I131" s="48"/>
      <c r="J131" s="1"/>
      <c r="K131" s="47"/>
      <c r="L131" s="47"/>
      <c r="M131" s="47"/>
      <c r="N131" s="47"/>
    </row>
    <row r="132" spans="1:14" ht="27" customHeight="1">
      <c r="A132" s="53" t="s">
        <v>184</v>
      </c>
      <c r="B132" s="52" t="s">
        <v>25</v>
      </c>
      <c r="C132" s="49">
        <v>0.21099999999999999</v>
      </c>
      <c r="D132" s="49">
        <v>6.9000000000000006E-2</v>
      </c>
      <c r="E132" s="50"/>
      <c r="F132" s="55">
        <v>3.76</v>
      </c>
      <c r="G132" s="50"/>
      <c r="H132" s="50"/>
      <c r="I132" s="48"/>
      <c r="J132" s="1"/>
      <c r="K132" s="47"/>
      <c r="L132" s="47"/>
      <c r="M132" s="47"/>
      <c r="N132" s="47"/>
    </row>
    <row r="133" spans="1:14" ht="27" customHeight="1">
      <c r="A133" s="53" t="s">
        <v>185</v>
      </c>
      <c r="B133" s="50"/>
      <c r="C133" s="50"/>
      <c r="D133" s="50"/>
      <c r="E133" s="50"/>
      <c r="F133" s="50"/>
      <c r="G133" s="50"/>
      <c r="H133" s="50"/>
      <c r="I133" s="50"/>
      <c r="J133" s="1"/>
      <c r="K133" s="47"/>
      <c r="L133" s="47"/>
      <c r="M133" s="47"/>
      <c r="N133" s="47"/>
    </row>
    <row r="134" spans="1:14" ht="27" customHeight="1">
      <c r="A134" s="53" t="s">
        <v>186</v>
      </c>
      <c r="B134" s="50"/>
      <c r="C134" s="50"/>
      <c r="D134" s="50"/>
      <c r="E134" s="50"/>
      <c r="F134" s="50"/>
      <c r="G134" s="50"/>
      <c r="H134" s="50"/>
      <c r="I134" s="50"/>
      <c r="J134" s="1"/>
      <c r="K134" s="47"/>
      <c r="L134" s="47"/>
      <c r="M134" s="47"/>
      <c r="N134" s="47"/>
    </row>
    <row r="135" spans="1:14" ht="27" customHeight="1">
      <c r="A135" s="53" t="s">
        <v>187</v>
      </c>
      <c r="B135" s="52">
        <v>0</v>
      </c>
      <c r="C135" s="49">
        <v>0.39600000000000002</v>
      </c>
      <c r="D135" s="49">
        <v>0.11600000000000001</v>
      </c>
      <c r="E135" s="49">
        <v>3.3000000000000002E-2</v>
      </c>
      <c r="F135" s="55">
        <v>1.2</v>
      </c>
      <c r="G135" s="55">
        <v>0.22</v>
      </c>
      <c r="H135" s="49">
        <v>2.5999999999999999E-2</v>
      </c>
      <c r="I135" s="55">
        <f>G135</f>
        <v>0.22</v>
      </c>
      <c r="J135" s="1"/>
      <c r="K135" s="47"/>
      <c r="L135" s="47"/>
      <c r="M135" s="47"/>
      <c r="N135" s="47"/>
    </row>
    <row r="136" spans="1:14" ht="27" customHeight="1">
      <c r="A136" s="53" t="s">
        <v>188</v>
      </c>
      <c r="B136" s="52">
        <v>0</v>
      </c>
      <c r="C136" s="49">
        <v>0.442</v>
      </c>
      <c r="D136" s="49">
        <v>0.13100000000000001</v>
      </c>
      <c r="E136" s="49">
        <v>4.1000000000000002E-2</v>
      </c>
      <c r="F136" s="55">
        <v>0.64</v>
      </c>
      <c r="G136" s="55">
        <v>0.53</v>
      </c>
      <c r="H136" s="49">
        <v>2.7E-2</v>
      </c>
      <c r="I136" s="55">
        <f>G136</f>
        <v>0.53</v>
      </c>
      <c r="J136" s="1"/>
      <c r="K136" s="47"/>
      <c r="L136" s="47"/>
      <c r="M136" s="47"/>
      <c r="N136" s="47"/>
    </row>
    <row r="137" spans="1:14" ht="27" customHeight="1">
      <c r="A137" s="53" t="s">
        <v>189</v>
      </c>
      <c r="B137" s="52">
        <v>0</v>
      </c>
      <c r="C137" s="49">
        <v>0.34</v>
      </c>
      <c r="D137" s="49">
        <v>0.10299999999999999</v>
      </c>
      <c r="E137" s="49">
        <v>3.4000000000000002E-2</v>
      </c>
      <c r="F137" s="55">
        <v>17.07</v>
      </c>
      <c r="G137" s="55">
        <v>0.85</v>
      </c>
      <c r="H137" s="49">
        <v>2.1000000000000001E-2</v>
      </c>
      <c r="I137" s="55">
        <f>G137</f>
        <v>0.85</v>
      </c>
      <c r="J137" s="1"/>
      <c r="K137" s="47"/>
      <c r="L137" s="47"/>
      <c r="M137" s="47"/>
      <c r="N137" s="47"/>
    </row>
    <row r="138" spans="1:14" ht="27" customHeight="1">
      <c r="A138" s="53" t="s">
        <v>190</v>
      </c>
      <c r="B138" s="52" t="s">
        <v>26</v>
      </c>
      <c r="C138" s="49">
        <v>0.26900000000000002</v>
      </c>
      <c r="D138" s="50"/>
      <c r="E138" s="50"/>
      <c r="F138" s="50"/>
      <c r="G138" s="50"/>
      <c r="H138" s="50"/>
      <c r="I138" s="54"/>
      <c r="J138" s="1"/>
      <c r="K138" s="47"/>
      <c r="L138" s="47"/>
      <c r="M138" s="47"/>
      <c r="N138" s="47"/>
    </row>
    <row r="139" spans="1:14" ht="27" customHeight="1">
      <c r="A139" s="53" t="s">
        <v>191</v>
      </c>
      <c r="B139" s="52">
        <v>0</v>
      </c>
      <c r="C139" s="49">
        <v>1.0649999999999999</v>
      </c>
      <c r="D139" s="49">
        <v>0.34</v>
      </c>
      <c r="E139" s="49">
        <v>0.125</v>
      </c>
      <c r="F139" s="50"/>
      <c r="G139" s="50"/>
      <c r="H139" s="50"/>
      <c r="I139" s="48"/>
      <c r="J139" s="1"/>
      <c r="K139" s="47"/>
      <c r="L139" s="47"/>
      <c r="M139" s="47"/>
      <c r="N139" s="47"/>
    </row>
    <row r="140" spans="1:14" ht="27" customHeight="1">
      <c r="A140" s="53" t="s">
        <v>192</v>
      </c>
      <c r="B140" s="52">
        <v>8</v>
      </c>
      <c r="C140" s="67">
        <v>-7.6999999999999999E-2</v>
      </c>
      <c r="D140" s="71"/>
      <c r="E140" s="71"/>
      <c r="F140" s="50"/>
      <c r="G140" s="50"/>
      <c r="H140" s="50"/>
      <c r="I140" s="48"/>
      <c r="J140" s="1"/>
      <c r="K140" s="47"/>
      <c r="L140" s="47"/>
      <c r="M140" s="47"/>
      <c r="N140" s="47"/>
    </row>
    <row r="141" spans="1:14" ht="27" customHeight="1">
      <c r="A141" s="53" t="s">
        <v>193</v>
      </c>
      <c r="B141" s="52">
        <v>8</v>
      </c>
      <c r="C141" s="67">
        <v>-7.4999999999999997E-2</v>
      </c>
      <c r="D141" s="71"/>
      <c r="E141" s="71"/>
      <c r="F141" s="50"/>
      <c r="G141" s="50"/>
      <c r="H141" s="50"/>
      <c r="I141" s="48"/>
      <c r="J141" s="1"/>
      <c r="K141" s="47"/>
      <c r="L141" s="47"/>
      <c r="M141" s="47"/>
      <c r="N141" s="47"/>
    </row>
    <row r="142" spans="1:14" ht="27" customHeight="1">
      <c r="A142" s="53" t="s">
        <v>194</v>
      </c>
      <c r="B142" s="52">
        <v>0</v>
      </c>
      <c r="C142" s="67">
        <v>-7.6999999999999999E-2</v>
      </c>
      <c r="D142" s="71"/>
      <c r="E142" s="71"/>
      <c r="F142" s="50"/>
      <c r="G142" s="50"/>
      <c r="H142" s="49">
        <v>1.6E-2</v>
      </c>
      <c r="I142" s="48"/>
      <c r="J142" s="1"/>
      <c r="K142" s="47"/>
      <c r="L142" s="47"/>
      <c r="M142" s="47"/>
      <c r="N142" s="47"/>
    </row>
    <row r="143" spans="1:14" ht="27" customHeight="1">
      <c r="A143" s="53" t="s">
        <v>195</v>
      </c>
      <c r="B143" s="52">
        <v>0</v>
      </c>
      <c r="C143" s="67">
        <v>-0.25800000000000001</v>
      </c>
      <c r="D143" s="67">
        <v>-7.0999999999999994E-2</v>
      </c>
      <c r="E143" s="67">
        <v>-1.4E-2</v>
      </c>
      <c r="F143" s="50"/>
      <c r="G143" s="50"/>
      <c r="H143" s="49">
        <v>1.6E-2</v>
      </c>
      <c r="I143" s="48"/>
      <c r="J143" s="1"/>
      <c r="K143" s="47"/>
      <c r="L143" s="47"/>
      <c r="M143" s="47"/>
      <c r="N143" s="47"/>
    </row>
    <row r="144" spans="1:14" ht="27" customHeight="1">
      <c r="A144" s="53" t="s">
        <v>196</v>
      </c>
      <c r="B144" s="52">
        <v>0</v>
      </c>
      <c r="C144" s="67">
        <v>-7.4999999999999997E-2</v>
      </c>
      <c r="D144" s="71"/>
      <c r="E144" s="71"/>
      <c r="F144" s="50"/>
      <c r="G144" s="50"/>
      <c r="H144" s="49">
        <v>1.6E-2</v>
      </c>
      <c r="I144" s="48"/>
      <c r="J144" s="1"/>
      <c r="K144" s="47"/>
      <c r="L144" s="47"/>
      <c r="M144" s="47"/>
      <c r="N144" s="47"/>
    </row>
    <row r="145" spans="1:14" ht="27" customHeight="1">
      <c r="A145" s="53" t="s">
        <v>197</v>
      </c>
      <c r="B145" s="52">
        <v>0</v>
      </c>
      <c r="C145" s="67">
        <v>-0.251</v>
      </c>
      <c r="D145" s="67">
        <v>-6.9000000000000006E-2</v>
      </c>
      <c r="E145" s="67">
        <v>-1.4E-2</v>
      </c>
      <c r="F145" s="50"/>
      <c r="G145" s="50"/>
      <c r="H145" s="49">
        <v>1.6E-2</v>
      </c>
      <c r="I145" s="48"/>
      <c r="J145" s="1"/>
      <c r="K145" s="47"/>
      <c r="L145" s="47"/>
      <c r="M145" s="47"/>
      <c r="N145" s="47"/>
    </row>
    <row r="146" spans="1:14" ht="27" customHeight="1">
      <c r="A146" s="53" t="s">
        <v>198</v>
      </c>
      <c r="B146" s="52">
        <v>0</v>
      </c>
      <c r="C146" s="67">
        <v>-8.3000000000000004E-2</v>
      </c>
      <c r="D146" s="71"/>
      <c r="E146" s="71"/>
      <c r="F146" s="51">
        <v>45.47</v>
      </c>
      <c r="G146" s="50"/>
      <c r="H146" s="49">
        <v>0.03</v>
      </c>
      <c r="I146" s="48"/>
      <c r="J146" s="1"/>
      <c r="K146" s="47"/>
      <c r="L146" s="47"/>
      <c r="M146" s="47"/>
      <c r="N146" s="47"/>
    </row>
    <row r="147" spans="1:14" ht="27" customHeight="1">
      <c r="A147" s="53" t="s">
        <v>199</v>
      </c>
      <c r="B147" s="52">
        <v>0</v>
      </c>
      <c r="C147" s="67">
        <v>-0.27600000000000002</v>
      </c>
      <c r="D147" s="67">
        <v>-7.6999999999999999E-2</v>
      </c>
      <c r="E147" s="67">
        <v>-1.7000000000000001E-2</v>
      </c>
      <c r="F147" s="51">
        <v>45.47</v>
      </c>
      <c r="G147" s="50"/>
      <c r="H147" s="49">
        <v>0.03</v>
      </c>
      <c r="I147" s="48"/>
      <c r="J147" s="1"/>
      <c r="K147" s="47"/>
      <c r="L147" s="47"/>
      <c r="M147" s="47"/>
      <c r="N147" s="47"/>
    </row>
  </sheetData>
  <mergeCells count="2">
    <mergeCell ref="A2:I2"/>
    <mergeCell ref="A37:I37"/>
  </mergeCells>
  <hyperlinks>
    <hyperlink ref="A1" location="Overview!A1" display="Back to Overview"/>
  </hyperlinks>
  <pageMargins left="0.39370078740157483" right="0.35433070866141736" top="0.9055118110236221" bottom="0.74803149606299213" header="0.51181102362204722" footer="0.51181102362204722"/>
  <pageSetup paperSize="9" scale="44" fitToHeight="0" orientation="portrait" r:id="rId1"/>
  <headerFooter differentFirst="1" scaleWithDoc="0">
    <oddHeader>&amp;L&amp;A</oddHeader>
    <oddFooter>&amp;L&amp;F &amp;D&amp;R&amp;P of &amp;N</oddFooter>
    <firstHeader>&amp;L
Annex 4 - Charges applied to LDNOs with HV/LV end users</firstHeader>
    <firstFooter>&amp;C&amp;P of &amp;N</firstFooter>
  </headerFooter>
</worksheet>
</file>

<file path=xl/worksheets/sheet6.xml><?xml version="1.0" encoding="utf-8"?>
<worksheet xmlns="http://schemas.openxmlformats.org/spreadsheetml/2006/main" xmlns:r="http://schemas.openxmlformats.org/officeDocument/2006/relationships">
  <sheetPr>
    <pageSetUpPr fitToPage="1"/>
  </sheetPr>
  <dimension ref="A1:I7"/>
  <sheetViews>
    <sheetView zoomScale="80" zoomScaleNormal="80" workbookViewId="0">
      <selection activeCell="C12" sqref="C12"/>
    </sheetView>
  </sheetViews>
  <sheetFormatPr defaultRowHeight="12.75"/>
  <cols>
    <col min="1" max="6" width="24" customWidth="1"/>
  </cols>
  <sheetData>
    <row r="1" spans="1:9" s="1" customFormat="1" ht="20.25" customHeight="1">
      <c r="A1" s="9" t="s">
        <v>87</v>
      </c>
      <c r="B1" s="2"/>
      <c r="D1" s="2"/>
      <c r="E1" s="2"/>
      <c r="F1" s="2"/>
      <c r="G1" s="7"/>
      <c r="H1" s="3"/>
      <c r="I1" s="3"/>
    </row>
    <row r="2" spans="1:9" ht="32.25" customHeight="1">
      <c r="A2" s="99" t="str">
        <f>Overview!B4&amp; " - Effective from "&amp;Overview!D4&amp;" - "&amp;Overview!E4&amp;" LLF Time Periods"</f>
        <v>The Electricity Network Company - Effective from October 2012 - FINAL LLF Time Periods</v>
      </c>
      <c r="B2" s="99"/>
      <c r="C2" s="99"/>
      <c r="D2" s="99"/>
      <c r="E2" s="99"/>
    </row>
    <row r="3" spans="1:9">
      <c r="A3" s="109" t="s">
        <v>300</v>
      </c>
      <c r="B3" s="19" t="s">
        <v>301</v>
      </c>
      <c r="C3" s="19" t="s">
        <v>302</v>
      </c>
      <c r="D3" s="19" t="s">
        <v>303</v>
      </c>
      <c r="E3" s="19" t="s">
        <v>304</v>
      </c>
    </row>
    <row r="4" spans="1:9">
      <c r="A4" s="110"/>
      <c r="B4" s="19" t="s">
        <v>305</v>
      </c>
      <c r="C4" s="19" t="s">
        <v>306</v>
      </c>
      <c r="D4" s="19" t="s">
        <v>307</v>
      </c>
      <c r="E4" s="19" t="s">
        <v>308</v>
      </c>
    </row>
    <row r="5" spans="1:9" ht="38.25">
      <c r="A5" s="61" t="s">
        <v>290</v>
      </c>
      <c r="B5" s="62" t="s">
        <v>291</v>
      </c>
      <c r="C5" s="63" t="s">
        <v>292</v>
      </c>
      <c r="D5" s="62" t="s">
        <v>293</v>
      </c>
      <c r="E5" s="63" t="s">
        <v>294</v>
      </c>
    </row>
    <row r="6" spans="1:9" ht="25.5">
      <c r="A6" s="61" t="s">
        <v>295</v>
      </c>
      <c r="B6" s="64"/>
      <c r="C6" s="64"/>
      <c r="D6" s="65" t="s">
        <v>293</v>
      </c>
      <c r="E6" s="63" t="s">
        <v>294</v>
      </c>
    </row>
    <row r="7" spans="1:9">
      <c r="A7" s="66" t="s">
        <v>296</v>
      </c>
      <c r="B7" s="111" t="s">
        <v>297</v>
      </c>
      <c r="C7" s="112"/>
      <c r="D7" s="112"/>
      <c r="E7" s="113"/>
    </row>
  </sheetData>
  <mergeCells count="3">
    <mergeCell ref="A2:E2"/>
    <mergeCell ref="A3:A4"/>
    <mergeCell ref="B7:E7"/>
  </mergeCells>
  <phoneticPr fontId="5"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worksheet>
</file>

<file path=xl/worksheets/sheet7.xml><?xml version="1.0" encoding="utf-8"?>
<worksheet xmlns="http://schemas.openxmlformats.org/spreadsheetml/2006/main" xmlns:r="http://schemas.openxmlformats.org/officeDocument/2006/relationships">
  <sheetPr>
    <pageSetUpPr fitToPage="1"/>
  </sheetPr>
  <dimension ref="A1:I26"/>
  <sheetViews>
    <sheetView zoomScale="70" zoomScaleNormal="70" zoomScaleSheetLayoutView="100" workbookViewId="0"/>
  </sheetViews>
  <sheetFormatPr defaultRowHeight="27.75" customHeight="1"/>
  <cols>
    <col min="1" max="1" width="32" style="1" customWidth="1"/>
    <col min="2" max="2" width="44.5703125" style="1" customWidth="1"/>
    <col min="3" max="5" width="18.5703125" style="2" customWidth="1"/>
    <col min="6" max="6" width="18.5703125" style="7" customWidth="1"/>
    <col min="7" max="7" width="15.5703125" style="1" customWidth="1"/>
    <col min="8" max="16384" width="9.140625" style="1"/>
  </cols>
  <sheetData>
    <row r="1" spans="1:9" ht="27.75" customHeight="1">
      <c r="A1" s="35" t="s">
        <v>87</v>
      </c>
      <c r="B1" s="2"/>
      <c r="C1" s="1"/>
      <c r="F1" s="2"/>
      <c r="G1" s="7"/>
      <c r="H1" s="3"/>
      <c r="I1" s="3"/>
    </row>
    <row r="2" spans="1:9" s="36" customFormat="1" ht="22.5" customHeight="1">
      <c r="A2" s="114" t="str">
        <f>[1]Overview!B4&amp; " - Effective from "&amp;[1]Overview!D4&amp;" - "&amp;[1]Overview!E4&amp;" Nodal/Zonal charges"</f>
        <v>The Electricity Network Company  - Effective from April 2012 - INDICATIVE Nodal/Zonal charges</v>
      </c>
      <c r="B2" s="115"/>
      <c r="C2" s="115"/>
      <c r="D2" s="115"/>
      <c r="E2" s="115"/>
      <c r="F2" s="116"/>
    </row>
    <row r="3" spans="1:9" ht="60.75" customHeight="1">
      <c r="A3" s="19" t="s">
        <v>283</v>
      </c>
      <c r="B3" s="19" t="s">
        <v>284</v>
      </c>
      <c r="C3" s="19" t="s">
        <v>285</v>
      </c>
      <c r="D3" s="19" t="s">
        <v>286</v>
      </c>
      <c r="E3" s="19" t="s">
        <v>287</v>
      </c>
      <c r="F3" s="19" t="s">
        <v>288</v>
      </c>
    </row>
    <row r="4" spans="1:9" ht="21.75" customHeight="1">
      <c r="A4" s="44"/>
      <c r="B4" s="45"/>
      <c r="C4" s="45"/>
      <c r="D4" s="45"/>
      <c r="E4" s="45"/>
      <c r="F4" s="45"/>
    </row>
    <row r="5" spans="1:9" ht="21.75" customHeight="1">
      <c r="A5" s="44"/>
      <c r="B5" s="45"/>
      <c r="C5" s="45"/>
      <c r="D5" s="45"/>
      <c r="E5" s="45"/>
      <c r="F5" s="45"/>
    </row>
    <row r="6" spans="1:9" ht="21.75" customHeight="1">
      <c r="A6" s="44"/>
      <c r="B6" s="45"/>
      <c r="C6" s="45"/>
      <c r="D6" s="45"/>
      <c r="E6" s="45"/>
      <c r="F6" s="45"/>
    </row>
    <row r="7" spans="1:9" ht="21.75" customHeight="1">
      <c r="A7" s="44"/>
      <c r="B7" s="45"/>
      <c r="C7" s="45"/>
      <c r="D7" s="45"/>
      <c r="E7" s="45"/>
      <c r="F7" s="45"/>
    </row>
    <row r="8" spans="1:9" ht="21.75" customHeight="1">
      <c r="A8" s="44"/>
      <c r="B8" s="45"/>
      <c r="C8" s="45"/>
      <c r="D8" s="45"/>
      <c r="E8" s="45"/>
      <c r="F8" s="45"/>
    </row>
    <row r="9" spans="1:9" ht="21.75" customHeight="1">
      <c r="A9" s="44"/>
      <c r="B9" s="45"/>
      <c r="C9" s="45"/>
      <c r="D9" s="45"/>
      <c r="E9" s="45"/>
      <c r="F9" s="45"/>
    </row>
    <row r="10" spans="1:9" ht="21.75" customHeight="1">
      <c r="A10" s="44"/>
      <c r="B10" s="45"/>
      <c r="C10" s="45"/>
      <c r="D10" s="45"/>
      <c r="E10" s="45"/>
      <c r="F10" s="45"/>
    </row>
    <row r="11" spans="1:9" ht="21.75" customHeight="1">
      <c r="A11" s="44"/>
      <c r="B11" s="45"/>
      <c r="C11" s="45"/>
      <c r="D11" s="45"/>
      <c r="E11" s="45"/>
      <c r="F11" s="45"/>
    </row>
    <row r="12" spans="1:9" ht="21.75" customHeight="1">
      <c r="A12" s="44"/>
      <c r="B12" s="45"/>
      <c r="C12" s="45"/>
      <c r="D12" s="45"/>
      <c r="E12" s="45"/>
      <c r="F12" s="45"/>
    </row>
    <row r="13" spans="1:9" ht="21.75" customHeight="1">
      <c r="A13" s="44"/>
      <c r="B13" s="45"/>
      <c r="C13" s="45"/>
      <c r="D13" s="45"/>
      <c r="E13" s="45"/>
      <c r="F13" s="45"/>
    </row>
    <row r="14" spans="1:9" ht="21.75" customHeight="1">
      <c r="A14" s="44"/>
      <c r="B14" s="45"/>
      <c r="C14" s="45"/>
      <c r="D14" s="45"/>
      <c r="E14" s="45"/>
      <c r="F14" s="45"/>
    </row>
    <row r="15" spans="1:9" ht="21.75" customHeight="1">
      <c r="A15" s="44"/>
      <c r="B15" s="45"/>
      <c r="C15" s="45"/>
      <c r="D15" s="45"/>
      <c r="E15" s="45"/>
      <c r="F15" s="45"/>
    </row>
    <row r="16" spans="1:9" ht="21.75" customHeight="1">
      <c r="A16" s="44"/>
      <c r="B16" s="45"/>
      <c r="C16" s="45"/>
      <c r="D16" s="45"/>
      <c r="E16" s="45"/>
      <c r="F16" s="45"/>
    </row>
    <row r="17" spans="1:6" ht="21.75" customHeight="1">
      <c r="A17" s="44"/>
      <c r="B17" s="45"/>
      <c r="C17" s="45"/>
      <c r="D17" s="45"/>
      <c r="E17" s="45"/>
      <c r="F17" s="45"/>
    </row>
    <row r="18" spans="1:6" ht="21.75" customHeight="1">
      <c r="A18" s="44"/>
      <c r="B18" s="45"/>
      <c r="C18" s="45"/>
      <c r="D18" s="45"/>
      <c r="E18" s="45"/>
      <c r="F18" s="45"/>
    </row>
    <row r="19" spans="1:6" ht="21.75" customHeight="1">
      <c r="A19" s="44"/>
      <c r="B19" s="45"/>
      <c r="C19" s="45"/>
      <c r="D19" s="45"/>
      <c r="E19" s="45"/>
      <c r="F19" s="45"/>
    </row>
    <row r="20" spans="1:6" ht="21.75" customHeight="1">
      <c r="A20" s="44"/>
      <c r="B20" s="45"/>
      <c r="C20" s="45"/>
      <c r="D20" s="45"/>
      <c r="E20" s="45"/>
      <c r="F20" s="45"/>
    </row>
    <row r="21" spans="1:6" ht="21.75" customHeight="1">
      <c r="A21" s="44"/>
      <c r="B21" s="45"/>
      <c r="C21" s="45"/>
      <c r="D21" s="45"/>
      <c r="E21" s="45"/>
      <c r="F21" s="45"/>
    </row>
    <row r="22" spans="1:6" ht="21.75" customHeight="1">
      <c r="A22" s="44"/>
      <c r="B22" s="45"/>
      <c r="C22" s="45"/>
      <c r="D22" s="45"/>
      <c r="E22" s="45"/>
      <c r="F22" s="45"/>
    </row>
    <row r="23" spans="1:6" ht="21.75" customHeight="1">
      <c r="A23" s="44"/>
      <c r="B23" s="45"/>
      <c r="C23" s="45"/>
      <c r="D23" s="45"/>
      <c r="E23" s="45"/>
      <c r="F23" s="45"/>
    </row>
    <row r="24" spans="1:6" ht="21.75" customHeight="1">
      <c r="A24" s="44"/>
      <c r="B24" s="45"/>
      <c r="C24" s="45"/>
      <c r="D24" s="45"/>
      <c r="E24" s="45"/>
      <c r="F24" s="45"/>
    </row>
    <row r="25" spans="1:6" ht="21.75" customHeight="1">
      <c r="A25" s="44"/>
      <c r="B25" s="45"/>
      <c r="C25" s="45"/>
      <c r="D25" s="45"/>
      <c r="E25" s="45"/>
      <c r="F25" s="45"/>
    </row>
    <row r="26" spans="1:6" ht="21.75" customHeight="1">
      <c r="A26" s="44"/>
      <c r="B26" s="45"/>
      <c r="C26" s="45"/>
      <c r="D26" s="45"/>
      <c r="E26" s="45"/>
      <c r="F26" s="45"/>
    </row>
  </sheetData>
  <sheetProtection selectLockedCells="1" selectUnlockedCells="1"/>
  <mergeCells count="1">
    <mergeCell ref="A2:F2"/>
  </mergeCells>
  <hyperlinks>
    <hyperlink ref="A1" location="Overview!A1" display="Back to Overview"/>
  </hyperlinks>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10</vt:i4>
      </vt:variant>
    </vt:vector>
  </HeadingPairs>
  <TitlesOfParts>
    <vt:vector size="17" baseType="lpstr">
      <vt:lpstr>Overview</vt:lpstr>
      <vt:lpstr>Annex 1 -LV-HV Charges</vt:lpstr>
      <vt:lpstr>Annex 2 - EHV Charges</vt:lpstr>
      <vt:lpstr>Annex 3 - Preserved Charges</vt:lpstr>
      <vt:lpstr>Annex 4 - LDNO Charges</vt:lpstr>
      <vt:lpstr>Annex 5 - LLFs</vt:lpstr>
      <vt:lpstr>Annex 6 - Nodal prices</vt:lpstr>
      <vt:lpstr>'Annex 1 -LV-HV Charges'!Print_Area</vt:lpstr>
      <vt:lpstr>'Annex 2 - EHV Charges'!Print_Area</vt:lpstr>
      <vt:lpstr>'Annex 3 - Preserved Charges'!Print_Area</vt:lpstr>
      <vt:lpstr>'Annex 4 - LDNO Charges'!Print_Area</vt:lpstr>
      <vt:lpstr>'Annex 5 - LLFs'!Print_Area</vt:lpstr>
      <vt:lpstr>'Annex 6 - Nodal prices'!Print_Area</vt:lpstr>
      <vt:lpstr>'Annex 1 -LV-HV Charges'!Print_Titles</vt:lpstr>
      <vt:lpstr>'Annex 2 - EHV Charges'!Print_Titles</vt:lpstr>
      <vt:lpstr>'Annex 4 - LDNO Charges'!Print_Titles</vt:lpstr>
      <vt:lpstr>'Annex 6 - Nodal prices'!Print_Titles</vt:lpstr>
    </vt:vector>
  </TitlesOfParts>
  <Company>CE Electric UK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andy.jenkins</dc:creator>
  <cp:lastModifiedBy>kay.mackey</cp:lastModifiedBy>
  <cp:lastPrinted>2011-11-23T16:15:01Z</cp:lastPrinted>
  <dcterms:created xsi:type="dcterms:W3CDTF">2009-11-12T11:38:00Z</dcterms:created>
  <dcterms:modified xsi:type="dcterms:W3CDTF">2012-08-22T14:49:28Z</dcterms:modified>
</cp:coreProperties>
</file>